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VERSACE 1969 BAGS &amp;  WALLETS" sheetId="1" r:id="rId1"/>
  </sheets>
  <definedNames>
    <definedName name="_xlnm._FilterDatabase" localSheetId="0" hidden="1">'VERSACE 1969 BAGS &amp;  WALLETS'!$A$3:$P$53</definedName>
    <definedName name="_xlnm.Print_Titles" localSheetId="0">'VERSACE 1969 BAGS &amp;  WALLETS'!$1:$3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9" i="1" l="1"/>
  <c r="Q80" i="1"/>
  <c r="Q75" i="1"/>
  <c r="Q56" i="1"/>
  <c r="Q55" i="1"/>
  <c r="Q48" i="1"/>
  <c r="Q44" i="1"/>
  <c r="Q40" i="1"/>
  <c r="Q36" i="1"/>
  <c r="Q32" i="1"/>
  <c r="Q28" i="1"/>
  <c r="Q25" i="1"/>
  <c r="Q21" i="1"/>
  <c r="Q17" i="1"/>
  <c r="Q14" i="1"/>
  <c r="Q11" i="1"/>
  <c r="Q8" i="1"/>
  <c r="Q4" i="1"/>
  <c r="M55" i="1"/>
  <c r="M56" i="1"/>
  <c r="M57" i="1"/>
  <c r="Q57" i="1" s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54" i="1"/>
  <c r="Q54" i="1" s="1"/>
  <c r="Q10" i="1"/>
  <c r="Q19" i="1"/>
  <c r="Q33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6" i="1"/>
  <c r="Q77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M53" i="1" l="1"/>
  <c r="Q53" i="1" s="1"/>
  <c r="M52" i="1"/>
  <c r="Q52" i="1" s="1"/>
  <c r="M51" i="1"/>
  <c r="Q51" i="1" s="1"/>
  <c r="M50" i="1"/>
  <c r="Q50" i="1" s="1"/>
  <c r="M49" i="1"/>
  <c r="Q49" i="1" s="1"/>
  <c r="M48" i="1"/>
  <c r="M47" i="1"/>
  <c r="Q47" i="1" s="1"/>
  <c r="M46" i="1"/>
  <c r="Q46" i="1" s="1"/>
  <c r="M45" i="1"/>
  <c r="Q45" i="1" s="1"/>
  <c r="M44" i="1"/>
  <c r="M43" i="1"/>
  <c r="Q43" i="1" s="1"/>
  <c r="M42" i="1"/>
  <c r="Q42" i="1" s="1"/>
  <c r="M41" i="1"/>
  <c r="Q41" i="1" s="1"/>
  <c r="M40" i="1"/>
  <c r="M39" i="1"/>
  <c r="Q39" i="1" s="1"/>
  <c r="M38" i="1"/>
  <c r="Q38" i="1" s="1"/>
  <c r="M37" i="1"/>
  <c r="Q37" i="1" s="1"/>
  <c r="M36" i="1"/>
  <c r="M35" i="1"/>
  <c r="Q35" i="1" s="1"/>
  <c r="M34" i="1"/>
  <c r="Q34" i="1" s="1"/>
  <c r="M33" i="1"/>
  <c r="M32" i="1"/>
  <c r="M31" i="1"/>
  <c r="Q31" i="1" s="1"/>
  <c r="M30" i="1"/>
  <c r="Q30" i="1" s="1"/>
  <c r="M29" i="1"/>
  <c r="Q29" i="1" s="1"/>
  <c r="M28" i="1"/>
  <c r="M27" i="1"/>
  <c r="Q27" i="1" s="1"/>
  <c r="M26" i="1"/>
  <c r="Q26" i="1" s="1"/>
  <c r="M25" i="1"/>
  <c r="M24" i="1"/>
  <c r="Q24" i="1" s="1"/>
  <c r="M23" i="1"/>
  <c r="Q23" i="1" s="1"/>
  <c r="M22" i="1"/>
  <c r="Q22" i="1" s="1"/>
  <c r="M21" i="1"/>
  <c r="M20" i="1"/>
  <c r="Q20" i="1" s="1"/>
  <c r="M19" i="1"/>
  <c r="M18" i="1"/>
  <c r="Q18" i="1" s="1"/>
  <c r="M17" i="1"/>
  <c r="M16" i="1"/>
  <c r="Q16" i="1" s="1"/>
  <c r="M15" i="1"/>
  <c r="Q15" i="1" s="1"/>
  <c r="M14" i="1"/>
  <c r="M13" i="1"/>
  <c r="Q13" i="1" s="1"/>
  <c r="M12" i="1"/>
  <c r="Q12" i="1" s="1"/>
  <c r="M11" i="1"/>
  <c r="M10" i="1"/>
  <c r="M9" i="1"/>
  <c r="Q9" i="1" s="1"/>
  <c r="M8" i="1"/>
  <c r="M7" i="1"/>
  <c r="Q7" i="1" s="1"/>
  <c r="M6" i="1"/>
  <c r="Q6" i="1" s="1"/>
  <c r="M5" i="1"/>
  <c r="Q5" i="1" s="1"/>
  <c r="M4" i="1"/>
  <c r="Q99" i="1" l="1"/>
  <c r="P99" i="1" s="1"/>
</calcChain>
</file>

<file path=xl/sharedStrings.xml><?xml version="1.0" encoding="utf-8"?>
<sst xmlns="http://schemas.openxmlformats.org/spreadsheetml/2006/main" count="572" uniqueCount="153">
  <si>
    <t>black</t>
  </si>
  <si>
    <t>military green</t>
  </si>
  <si>
    <t>red</t>
  </si>
  <si>
    <t>grey</t>
  </si>
  <si>
    <t>Fake Leather</t>
  </si>
  <si>
    <t>cuoio</t>
  </si>
  <si>
    <t>purple</t>
  </si>
  <si>
    <t>taupe</t>
  </si>
  <si>
    <t>Tina</t>
  </si>
  <si>
    <t>W23BA0205</t>
  </si>
  <si>
    <t>Wallet - quilting with squared studs</t>
  </si>
  <si>
    <t>brown</t>
  </si>
  <si>
    <t>Noelia</t>
  </si>
  <si>
    <t>W23BA0501</t>
  </si>
  <si>
    <t>bag with studs</t>
  </si>
  <si>
    <t>Beatrice</t>
  </si>
  <si>
    <t>W23BA0502</t>
  </si>
  <si>
    <t>Lavinia</t>
  </si>
  <si>
    <t>W23BA0503</t>
  </si>
  <si>
    <t>blue</t>
  </si>
  <si>
    <t>Alba</t>
  </si>
  <si>
    <t>W23BA0701</t>
  </si>
  <si>
    <t>shoulder bag with nappa pelle</t>
  </si>
  <si>
    <t>Nappa Pelle</t>
  </si>
  <si>
    <t>wallet with nappa pelle</t>
  </si>
  <si>
    <t>W23BA0705</t>
  </si>
  <si>
    <t>Serafina</t>
  </si>
  <si>
    <t>Epi Pelle</t>
  </si>
  <si>
    <t>wallet with epi pelle</t>
  </si>
  <si>
    <t>W23BA0804</t>
  </si>
  <si>
    <t>Viviana</t>
  </si>
  <si>
    <t>bag</t>
  </si>
  <si>
    <t>saffiano leather</t>
  </si>
  <si>
    <t>W23BA1003</t>
  </si>
  <si>
    <t>Cornelia</t>
  </si>
  <si>
    <t>W23BA1301</t>
  </si>
  <si>
    <t>Bag - nappa pelle</t>
  </si>
  <si>
    <t>cognac</t>
  </si>
  <si>
    <t>Sylvia</t>
  </si>
  <si>
    <t>W23BA1303</t>
  </si>
  <si>
    <t>Raphaela</t>
  </si>
  <si>
    <t>Mattea</t>
  </si>
  <si>
    <t>W23BA1304</t>
  </si>
  <si>
    <t>W23BA1305</t>
  </si>
  <si>
    <t>wallet - nappa pelle</t>
  </si>
  <si>
    <t>Serena</t>
  </si>
  <si>
    <t>W23BA1402</t>
  </si>
  <si>
    <t>Elvira</t>
  </si>
  <si>
    <t>Fake Grained Leather</t>
  </si>
  <si>
    <t>W23BA1501</t>
  </si>
  <si>
    <t>W23BA1506</t>
  </si>
  <si>
    <t xml:space="preserve"> Backpack - AOP Printing</t>
  </si>
  <si>
    <t>29,5 x 23 x 12</t>
  </si>
  <si>
    <t>19,3 x 10,5 x 2,5</t>
  </si>
  <si>
    <t>32 x 23,5 x 9</t>
  </si>
  <si>
    <t>18 x 13,5 x 6</t>
  </si>
  <si>
    <t>40 x 40 x 10</t>
  </si>
  <si>
    <t>27 x 26,5 x 10</t>
  </si>
  <si>
    <t>19 x 10,5 x 2,5</t>
  </si>
  <si>
    <t>21 x 13 x 6</t>
  </si>
  <si>
    <t>43 x 30 x 14</t>
  </si>
  <si>
    <t>20 x 15 x 7</t>
  </si>
  <si>
    <t>24 x 16 x 8</t>
  </si>
  <si>
    <t>20 x 13 x 6,5</t>
  </si>
  <si>
    <t>Men</t>
  </si>
  <si>
    <t>Women</t>
  </si>
  <si>
    <t xml:space="preserve">21,5 x 12 x 5 </t>
  </si>
  <si>
    <t>Franco</t>
  </si>
  <si>
    <t>Rosario</t>
  </si>
  <si>
    <t>Big Wallet - AOP Printing</t>
  </si>
  <si>
    <t>VI22AI1226061</t>
  </si>
  <si>
    <t>Talia</t>
  </si>
  <si>
    <t>Shoulder Bag</t>
  </si>
  <si>
    <t>Dark Brown / Beige</t>
  </si>
  <si>
    <t>28 cm x 19 cm x 4,5 cm</t>
  </si>
  <si>
    <t>Gold</t>
  </si>
  <si>
    <t>VI22AI1226070</t>
  </si>
  <si>
    <t>Adriana</t>
  </si>
  <si>
    <t>Bag</t>
  </si>
  <si>
    <t>Beige</t>
  </si>
  <si>
    <t>25 x 14.5 x 4.5 cm</t>
  </si>
  <si>
    <t>silver</t>
  </si>
  <si>
    <t>VI22AI1226081</t>
  </si>
  <si>
    <t>Juantitia</t>
  </si>
  <si>
    <t>Shopper</t>
  </si>
  <si>
    <t>Black</t>
  </si>
  <si>
    <t>12 x 19 x 4 cm</t>
  </si>
  <si>
    <t>VI22AI1226082</t>
  </si>
  <si>
    <t>Paloma</t>
  </si>
  <si>
    <t>shoulder bag</t>
  </si>
  <si>
    <t>23,5 cm x 17,5 cm x 5 cm</t>
  </si>
  <si>
    <t>VI22AI1226084</t>
  </si>
  <si>
    <t>Bianca</t>
  </si>
  <si>
    <t>27 cm x 19 cm x 10,5 cm</t>
  </si>
  <si>
    <t>VI22AI1226092</t>
  </si>
  <si>
    <t>Renee</t>
  </si>
  <si>
    <t>17,5 cm x 22,5 cm x 17,5 cm</t>
  </si>
  <si>
    <t>S23BA1023</t>
  </si>
  <si>
    <t>ROWENA</t>
  </si>
  <si>
    <t>HOBO</t>
  </si>
  <si>
    <t xml:space="preserve">BLACK </t>
  </si>
  <si>
    <t>35x28x12</t>
  </si>
  <si>
    <t>ROSE</t>
  </si>
  <si>
    <t>DARK BLUE</t>
  </si>
  <si>
    <t>GREEN</t>
  </si>
  <si>
    <t>S23BA1024</t>
  </si>
  <si>
    <t>ROSANA</t>
  </si>
  <si>
    <t>BUCKET BAG</t>
  </si>
  <si>
    <t>23x29x16</t>
  </si>
  <si>
    <t>S23BA1037</t>
  </si>
  <si>
    <t>RHANA</t>
  </si>
  <si>
    <t>33x35x12</t>
  </si>
  <si>
    <t>BEIGE</t>
  </si>
  <si>
    <t>COLD BLUE</t>
  </si>
  <si>
    <t>S23BA1040</t>
  </si>
  <si>
    <t>RAHEL</t>
  </si>
  <si>
    <t>HANDBAG</t>
  </si>
  <si>
    <t>20x20x7</t>
  </si>
  <si>
    <t>LIGHT BLUE</t>
  </si>
  <si>
    <t>CUOIO</t>
  </si>
  <si>
    <t>S23BA1042</t>
  </si>
  <si>
    <t>ROSALIA</t>
  </si>
  <si>
    <t>40x34x14</t>
  </si>
  <si>
    <t>S23BA1043</t>
  </si>
  <si>
    <t>RUTH</t>
  </si>
  <si>
    <t>3x35x8</t>
  </si>
  <si>
    <t>S23BA1044</t>
  </si>
  <si>
    <t>REBEKKA</t>
  </si>
  <si>
    <t>SHOPPING BAG</t>
  </si>
  <si>
    <t>36x27x15</t>
  </si>
  <si>
    <t>S23BA1065</t>
  </si>
  <si>
    <t xml:space="preserve">RAMSCHA </t>
  </si>
  <si>
    <t>33,5x30x14</t>
  </si>
  <si>
    <t>BLUE</t>
  </si>
  <si>
    <t>REF</t>
  </si>
  <si>
    <t xml:space="preserve">COMPO </t>
  </si>
  <si>
    <t>COL N°</t>
  </si>
  <si>
    <t>LOT  PCS</t>
  </si>
  <si>
    <t xml:space="preserve">LOT  QTY </t>
  </si>
  <si>
    <t>LOT in Pcs QTY</t>
  </si>
  <si>
    <t xml:space="preserve">QTY not in LOT </t>
  </si>
  <si>
    <t>APPLI</t>
  </si>
  <si>
    <t xml:space="preserve">TOTAL  VERSACE  V1969  Bags &amp; Wallets </t>
  </si>
  <si>
    <t xml:space="preserve">Versace 1969   Bags &amp;  Wallets </t>
  </si>
  <si>
    <t>Images</t>
  </si>
  <si>
    <t>Gender</t>
  </si>
  <si>
    <t>Name</t>
  </si>
  <si>
    <t>Description</t>
  </si>
  <si>
    <t>Colors</t>
  </si>
  <si>
    <t>Sizes</t>
  </si>
  <si>
    <t># Units</t>
  </si>
  <si>
    <t>Retail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</si>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</sst>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8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Times New Roman"/>
      <family val="1"/>
    </font>
    <font>
      <b/>
      <sz val="14"/>
      <name val="Arial"/>
      <family val="2"/>
    </font>
    <font>
      <sz val="14"/>
      <name val="Arial"/>
      <family val="2"/>
    </font>
    <font>
      <sz val="12"/>
      <name val="Times New Roman"/>
      <family val="1"/>
    </font>
    <font>
      <b/>
      <sz val="1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23">
    <xf numFmtId="0" fontId="0" fillId="0" borderId="0" xfId="0"/>
    <xf numFmtId="0" fontId="3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44" fontId="4" fillId="0" borderId="1" xfId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44" fontId="5" fillId="0" borderId="1" xfId="1" applyFont="1" applyFill="1" applyBorder="1" applyAlignment="1">
      <alignment horizontal="center" vertical="center" wrapText="1"/>
    </xf>
    <xf numFmtId="44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44" fontId="5" fillId="0" borderId="0" xfId="1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44" fontId="5" fillId="0" borderId="1" xfId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emf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emf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8" Type="http://schemas.openxmlformats.org/officeDocument/2006/relationships/image" Target="../media/image8.png"/><Relationship Id="rId51" Type="http://schemas.openxmlformats.org/officeDocument/2006/relationships/image" Target="../media/image51.emf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6</xdr:row>
      <xdr:rowOff>241300</xdr:rowOff>
    </xdr:from>
    <xdr:to>
      <xdr:col>0</xdr:col>
      <xdr:colOff>1562100</xdr:colOff>
      <xdr:row>7</xdr:row>
      <xdr:rowOff>18529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697738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48400</xdr:colOff>
      <xdr:row>5</xdr:row>
      <xdr:rowOff>111900</xdr:rowOff>
    </xdr:from>
    <xdr:to>
      <xdr:col>0</xdr:col>
      <xdr:colOff>1578115</xdr:colOff>
      <xdr:row>5</xdr:row>
      <xdr:rowOff>1635900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00" y="678664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46000</xdr:colOff>
      <xdr:row>4</xdr:row>
      <xdr:rowOff>96800</xdr:rowOff>
    </xdr:from>
    <xdr:to>
      <xdr:col>0</xdr:col>
      <xdr:colOff>1581430</xdr:colOff>
      <xdr:row>4</xdr:row>
      <xdr:rowOff>1620800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00" y="660733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43600</xdr:colOff>
      <xdr:row>3</xdr:row>
      <xdr:rowOff>196000</xdr:rowOff>
    </xdr:from>
    <xdr:to>
      <xdr:col>0</xdr:col>
      <xdr:colOff>1582840</xdr:colOff>
      <xdr:row>3</xdr:row>
      <xdr:rowOff>1739050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00" y="64394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</xdr:row>
      <xdr:rowOff>203200</xdr:rowOff>
    </xdr:from>
    <xdr:to>
      <xdr:col>0</xdr:col>
      <xdr:colOff>1541780</xdr:colOff>
      <xdr:row>9</xdr:row>
      <xdr:rowOff>1727200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070737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23000</xdr:colOff>
      <xdr:row>8</xdr:row>
      <xdr:rowOff>188100</xdr:rowOff>
    </xdr:from>
    <xdr:to>
      <xdr:col>0</xdr:col>
      <xdr:colOff>1539380</xdr:colOff>
      <xdr:row>8</xdr:row>
      <xdr:rowOff>1712100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00" y="1052806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33300</xdr:colOff>
      <xdr:row>7</xdr:row>
      <xdr:rowOff>147600</xdr:rowOff>
    </xdr:from>
    <xdr:to>
      <xdr:col>0</xdr:col>
      <xdr:colOff>1542060</xdr:colOff>
      <xdr:row>7</xdr:row>
      <xdr:rowOff>1654455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00" y="1034621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12</xdr:row>
      <xdr:rowOff>114300</xdr:rowOff>
    </xdr:from>
    <xdr:to>
      <xdr:col>0</xdr:col>
      <xdr:colOff>1617980</xdr:colOff>
      <xdr:row>12</xdr:row>
      <xdr:rowOff>1638300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123188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150000</xdr:colOff>
      <xdr:row>11</xdr:row>
      <xdr:rowOff>111900</xdr:rowOff>
    </xdr:from>
    <xdr:to>
      <xdr:col>0</xdr:col>
      <xdr:colOff>1674000</xdr:colOff>
      <xdr:row>11</xdr:row>
      <xdr:rowOff>1635900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00" y="1105384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13456</xdr:colOff>
      <xdr:row>10</xdr:row>
      <xdr:rowOff>29332</xdr:rowOff>
    </xdr:from>
    <xdr:to>
      <xdr:col>0</xdr:col>
      <xdr:colOff>1537456</xdr:colOff>
      <xdr:row>10</xdr:row>
      <xdr:rowOff>1572382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394" y="13233363"/>
          <a:ext cx="152400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</xdr:row>
      <xdr:rowOff>203200</xdr:rowOff>
    </xdr:from>
    <xdr:to>
      <xdr:col>0</xdr:col>
      <xdr:colOff>1638300</xdr:colOff>
      <xdr:row>15</xdr:row>
      <xdr:rowOff>1727200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177417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86500</xdr:colOff>
      <xdr:row>14</xdr:row>
      <xdr:rowOff>162700</xdr:rowOff>
    </xdr:from>
    <xdr:to>
      <xdr:col>0</xdr:col>
      <xdr:colOff>1616215</xdr:colOff>
      <xdr:row>14</xdr:row>
      <xdr:rowOff>1701940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00" y="1159232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96800</xdr:colOff>
      <xdr:row>13</xdr:row>
      <xdr:rowOff>109500</xdr:rowOff>
    </xdr:from>
    <xdr:to>
      <xdr:col>0</xdr:col>
      <xdr:colOff>1620800</xdr:colOff>
      <xdr:row>13</xdr:row>
      <xdr:rowOff>1616355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800" y="114092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139700</xdr:rowOff>
    </xdr:from>
    <xdr:to>
      <xdr:col>0</xdr:col>
      <xdr:colOff>1524000</xdr:colOff>
      <xdr:row>19</xdr:row>
      <xdr:rowOff>1663700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3522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150000</xdr:rowOff>
    </xdr:from>
    <xdr:to>
      <xdr:col>0</xdr:col>
      <xdr:colOff>1524000</xdr:colOff>
      <xdr:row>18</xdr:row>
      <xdr:rowOff>1674000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584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84100</xdr:rowOff>
    </xdr:from>
    <xdr:to>
      <xdr:col>0</xdr:col>
      <xdr:colOff>1524000</xdr:colOff>
      <xdr:row>17</xdr:row>
      <xdr:rowOff>1627150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7406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132500</xdr:rowOff>
    </xdr:from>
    <xdr:to>
      <xdr:col>0</xdr:col>
      <xdr:colOff>1524000</xdr:colOff>
      <xdr:row>16</xdr:row>
      <xdr:rowOff>1656500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011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98613</xdr:colOff>
      <xdr:row>23</xdr:row>
      <xdr:rowOff>100106</xdr:rowOff>
    </xdr:from>
    <xdr:to>
      <xdr:col>0</xdr:col>
      <xdr:colOff>1621119</xdr:colOff>
      <xdr:row>23</xdr:row>
      <xdr:rowOff>1624106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613" y="204764341"/>
          <a:ext cx="1522506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61100</xdr:colOff>
      <xdr:row>22</xdr:row>
      <xdr:rowOff>73800</xdr:rowOff>
    </xdr:from>
    <xdr:to>
      <xdr:col>0</xdr:col>
      <xdr:colOff>1577480</xdr:colOff>
      <xdr:row>22</xdr:row>
      <xdr:rowOff>1597800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00" y="2029563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109500</xdr:colOff>
      <xdr:row>21</xdr:row>
      <xdr:rowOff>20600</xdr:rowOff>
    </xdr:from>
    <xdr:to>
      <xdr:col>0</xdr:col>
      <xdr:colOff>1618260</xdr:colOff>
      <xdr:row>21</xdr:row>
      <xdr:rowOff>1544600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00" y="2011251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69000</xdr:colOff>
      <xdr:row>20</xdr:row>
      <xdr:rowOff>132500</xdr:rowOff>
    </xdr:from>
    <xdr:to>
      <xdr:col>0</xdr:col>
      <xdr:colOff>1583475</xdr:colOff>
      <xdr:row>20</xdr:row>
      <xdr:rowOff>1656500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00" y="199459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74706</xdr:colOff>
      <xdr:row>26</xdr:row>
      <xdr:rowOff>149413</xdr:rowOff>
    </xdr:from>
    <xdr:to>
      <xdr:col>0</xdr:col>
      <xdr:colOff>1598706</xdr:colOff>
      <xdr:row>26</xdr:row>
      <xdr:rowOff>1673413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06" y="226149648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60354</xdr:colOff>
      <xdr:row>25</xdr:row>
      <xdr:rowOff>75295</xdr:rowOff>
    </xdr:from>
    <xdr:to>
      <xdr:col>0</xdr:col>
      <xdr:colOff>1584354</xdr:colOff>
      <xdr:row>25</xdr:row>
      <xdr:rowOff>1599295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54" y="22429753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75883</xdr:colOff>
      <xdr:row>24</xdr:row>
      <xdr:rowOff>46000</xdr:rowOff>
    </xdr:from>
    <xdr:to>
      <xdr:col>0</xdr:col>
      <xdr:colOff>1599883</xdr:colOff>
      <xdr:row>24</xdr:row>
      <xdr:rowOff>1589050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83" y="22249023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87078</xdr:colOff>
      <xdr:row>29</xdr:row>
      <xdr:rowOff>1771697</xdr:rowOff>
    </xdr:from>
    <xdr:to>
      <xdr:col>0</xdr:col>
      <xdr:colOff>1592458</xdr:colOff>
      <xdr:row>30</xdr:row>
      <xdr:rowOff>1521666</xdr:rowOff>
    </xdr:to>
    <xdr:pic>
      <xdr:nvPicPr>
        <xdr:cNvPr id="318" name="Grafik 317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016" y="48682322"/>
          <a:ext cx="150538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135059</xdr:colOff>
      <xdr:row>29</xdr:row>
      <xdr:rowOff>105176</xdr:rowOff>
    </xdr:from>
    <xdr:to>
      <xdr:col>0</xdr:col>
      <xdr:colOff>1659059</xdr:colOff>
      <xdr:row>29</xdr:row>
      <xdr:rowOff>1612031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59" y="265221411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150588</xdr:colOff>
      <xdr:row>28</xdr:row>
      <xdr:rowOff>105764</xdr:rowOff>
    </xdr:from>
    <xdr:to>
      <xdr:col>0</xdr:col>
      <xdr:colOff>1674588</xdr:colOff>
      <xdr:row>28</xdr:row>
      <xdr:rowOff>1612619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588" y="263443999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136235</xdr:colOff>
      <xdr:row>27</xdr:row>
      <xdr:rowOff>121294</xdr:rowOff>
    </xdr:from>
    <xdr:to>
      <xdr:col>0</xdr:col>
      <xdr:colOff>1660235</xdr:colOff>
      <xdr:row>27</xdr:row>
      <xdr:rowOff>1660534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235" y="261681529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44823</xdr:rowOff>
    </xdr:from>
    <xdr:to>
      <xdr:col>0</xdr:col>
      <xdr:colOff>1524000</xdr:colOff>
      <xdr:row>34</xdr:row>
      <xdr:rowOff>1584063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5613058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90235</xdr:rowOff>
    </xdr:from>
    <xdr:to>
      <xdr:col>0</xdr:col>
      <xdr:colOff>1524000</xdr:colOff>
      <xdr:row>33</xdr:row>
      <xdr:rowOff>1614235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388047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16118</xdr:rowOff>
    </xdr:from>
    <xdr:to>
      <xdr:col>0</xdr:col>
      <xdr:colOff>1524000</xdr:colOff>
      <xdr:row>32</xdr:row>
      <xdr:rowOff>1540118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2028353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76471</xdr:rowOff>
    </xdr:from>
    <xdr:to>
      <xdr:col>0</xdr:col>
      <xdr:colOff>1524000</xdr:colOff>
      <xdr:row>31</xdr:row>
      <xdr:rowOff>1600471</xdr:rowOff>
    </xdr:to>
    <xdr:pic>
      <xdr:nvPicPr>
        <xdr:cNvPr id="390" name="Grafik 389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310706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59763</xdr:colOff>
      <xdr:row>37</xdr:row>
      <xdr:rowOff>1434353</xdr:rowOff>
    </xdr:from>
    <xdr:to>
      <xdr:col>0</xdr:col>
      <xdr:colOff>1583763</xdr:colOff>
      <xdr:row>38</xdr:row>
      <xdr:rowOff>1207139</xdr:rowOff>
    </xdr:to>
    <xdr:pic>
      <xdr:nvPicPr>
        <xdr:cNvPr id="400" name="Grafik 399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63" y="339448588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105177</xdr:rowOff>
    </xdr:from>
    <xdr:to>
      <xdr:col>0</xdr:col>
      <xdr:colOff>1524000</xdr:colOff>
      <xdr:row>37</xdr:row>
      <xdr:rowOff>1612032</xdr:rowOff>
    </xdr:to>
    <xdr:pic>
      <xdr:nvPicPr>
        <xdr:cNvPr id="402" name="Grafik 401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8119412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135647</xdr:rowOff>
    </xdr:from>
    <xdr:to>
      <xdr:col>0</xdr:col>
      <xdr:colOff>1524000</xdr:colOff>
      <xdr:row>36</xdr:row>
      <xdr:rowOff>1659647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6371882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76470</xdr:rowOff>
    </xdr:from>
    <xdr:to>
      <xdr:col>0</xdr:col>
      <xdr:colOff>1524000</xdr:colOff>
      <xdr:row>35</xdr:row>
      <xdr:rowOff>1600470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453470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149412</xdr:rowOff>
    </xdr:from>
    <xdr:to>
      <xdr:col>0</xdr:col>
      <xdr:colOff>1524000</xdr:colOff>
      <xdr:row>42</xdr:row>
      <xdr:rowOff>1673412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7053647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75294</xdr:rowOff>
    </xdr:from>
    <xdr:to>
      <xdr:col>0</xdr:col>
      <xdr:colOff>1524000</xdr:colOff>
      <xdr:row>41</xdr:row>
      <xdr:rowOff>1599294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5201529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105765</xdr:rowOff>
    </xdr:from>
    <xdr:to>
      <xdr:col>0</xdr:col>
      <xdr:colOff>1524000</xdr:colOff>
      <xdr:row>40</xdr:row>
      <xdr:rowOff>1612620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454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31647</xdr:rowOff>
    </xdr:from>
    <xdr:to>
      <xdr:col>0</xdr:col>
      <xdr:colOff>1524000</xdr:colOff>
      <xdr:row>39</xdr:row>
      <xdr:rowOff>1534692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1601882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14941</xdr:colOff>
      <xdr:row>46</xdr:row>
      <xdr:rowOff>134470</xdr:rowOff>
    </xdr:from>
    <xdr:to>
      <xdr:col>0</xdr:col>
      <xdr:colOff>1546561</xdr:colOff>
      <xdr:row>46</xdr:row>
      <xdr:rowOff>1658470</xdr:rowOff>
    </xdr:to>
    <xdr:pic>
      <xdr:nvPicPr>
        <xdr:cNvPr id="416" name="Grafik 415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41" y="35415070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15530</xdr:colOff>
      <xdr:row>45</xdr:row>
      <xdr:rowOff>150001</xdr:rowOff>
    </xdr:from>
    <xdr:to>
      <xdr:col>0</xdr:col>
      <xdr:colOff>1539530</xdr:colOff>
      <xdr:row>45</xdr:row>
      <xdr:rowOff>1674001</xdr:rowOff>
    </xdr:to>
    <xdr:pic>
      <xdr:nvPicPr>
        <xdr:cNvPr id="418" name="Grafik 417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30" y="352388236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16118</xdr:colOff>
      <xdr:row>44</xdr:row>
      <xdr:rowOff>105765</xdr:rowOff>
    </xdr:from>
    <xdr:to>
      <xdr:col>0</xdr:col>
      <xdr:colOff>1540118</xdr:colOff>
      <xdr:row>44</xdr:row>
      <xdr:rowOff>1612620</xdr:rowOff>
    </xdr:to>
    <xdr:pic>
      <xdr:nvPicPr>
        <xdr:cNvPr id="420" name="Grafik 419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18" y="350566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91412</xdr:colOff>
      <xdr:row>43</xdr:row>
      <xdr:rowOff>196000</xdr:rowOff>
    </xdr:from>
    <xdr:to>
      <xdr:col>0</xdr:col>
      <xdr:colOff>1623032</xdr:colOff>
      <xdr:row>43</xdr:row>
      <xdr:rowOff>1739050</xdr:rowOff>
    </xdr:to>
    <xdr:pic>
      <xdr:nvPicPr>
        <xdr:cNvPr id="422" name="Grafik 421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12" y="34887823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50</xdr:row>
      <xdr:rowOff>211666</xdr:rowOff>
    </xdr:from>
    <xdr:to>
      <xdr:col>0</xdr:col>
      <xdr:colOff>1653964</xdr:colOff>
      <xdr:row>50</xdr:row>
      <xdr:rowOff>1735666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368448166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139416</xdr:colOff>
      <xdr:row>49</xdr:row>
      <xdr:rowOff>150000</xdr:rowOff>
    </xdr:from>
    <xdr:to>
      <xdr:col>0</xdr:col>
      <xdr:colOff>1655796</xdr:colOff>
      <xdr:row>49</xdr:row>
      <xdr:rowOff>1674000</xdr:rowOff>
    </xdr:to>
    <xdr:pic>
      <xdr:nvPicPr>
        <xdr:cNvPr id="434" name="Grafik 433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416" y="366608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120084</xdr:colOff>
      <xdr:row>48</xdr:row>
      <xdr:rowOff>98916</xdr:rowOff>
    </xdr:from>
    <xdr:to>
      <xdr:col>0</xdr:col>
      <xdr:colOff>1653609</xdr:colOff>
      <xdr:row>48</xdr:row>
      <xdr:rowOff>1622916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084" y="364779416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132500</xdr:colOff>
      <xdr:row>47</xdr:row>
      <xdr:rowOff>153667</xdr:rowOff>
    </xdr:from>
    <xdr:to>
      <xdr:col>0</xdr:col>
      <xdr:colOff>1656500</xdr:colOff>
      <xdr:row>47</xdr:row>
      <xdr:rowOff>1677667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500" y="363056167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51</xdr:row>
      <xdr:rowOff>148167</xdr:rowOff>
    </xdr:from>
    <xdr:to>
      <xdr:col>0</xdr:col>
      <xdr:colOff>1598083</xdr:colOff>
      <xdr:row>51</xdr:row>
      <xdr:rowOff>1655022</xdr:rowOff>
    </xdr:to>
    <xdr:pic>
      <xdr:nvPicPr>
        <xdr:cNvPr id="456" name="Grafik 455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384386667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85895</xdr:colOff>
      <xdr:row>52</xdr:row>
      <xdr:rowOff>103095</xdr:rowOff>
    </xdr:from>
    <xdr:to>
      <xdr:col>0</xdr:col>
      <xdr:colOff>1610155</xdr:colOff>
      <xdr:row>52</xdr:row>
      <xdr:rowOff>1629462</xdr:rowOff>
    </xdr:to>
    <xdr:pic>
      <xdr:nvPicPr>
        <xdr:cNvPr id="466" name="Grafik 465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833" y="87816439"/>
          <a:ext cx="1524260" cy="1526367"/>
        </a:xfrm>
        <a:prstGeom prst="rect">
          <a:avLst/>
        </a:prstGeom>
      </xdr:spPr>
    </xdr:pic>
    <xdr:clientData/>
  </xdr:twoCellAnchor>
  <xdr:twoCellAnchor>
    <xdr:from>
      <xdr:col>0</xdr:col>
      <xdr:colOff>178594</xdr:colOff>
      <xdr:row>53</xdr:row>
      <xdr:rowOff>166688</xdr:rowOff>
    </xdr:from>
    <xdr:to>
      <xdr:col>0</xdr:col>
      <xdr:colOff>1464468</xdr:colOff>
      <xdr:row>53</xdr:row>
      <xdr:rowOff>2283620</xdr:rowOff>
    </xdr:to>
    <xdr:pic>
      <xdr:nvPicPr>
        <xdr:cNvPr id="52" name="Grafik 25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2" y="89654063"/>
          <a:ext cx="1285874" cy="211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876301</xdr:colOff>
      <xdr:row>54</xdr:row>
      <xdr:rowOff>38099</xdr:rowOff>
    </xdr:from>
    <xdr:to>
      <xdr:col>7</xdr:col>
      <xdr:colOff>2019820</xdr:colOff>
      <xdr:row>54</xdr:row>
      <xdr:rowOff>2333625</xdr:rowOff>
    </xdr:to>
    <xdr:pic>
      <xdr:nvPicPr>
        <xdr:cNvPr id="53" name="Grafik 57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2619374"/>
          <a:ext cx="1143519" cy="22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876301</xdr:colOff>
      <xdr:row>55</xdr:row>
      <xdr:rowOff>38099</xdr:rowOff>
    </xdr:from>
    <xdr:to>
      <xdr:col>7</xdr:col>
      <xdr:colOff>2019820</xdr:colOff>
      <xdr:row>55</xdr:row>
      <xdr:rowOff>2333625</xdr:rowOff>
    </xdr:to>
    <xdr:pic>
      <xdr:nvPicPr>
        <xdr:cNvPr id="58" name="Grafik 150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5000624"/>
          <a:ext cx="1143519" cy="22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79943</xdr:colOff>
      <xdr:row>62</xdr:row>
      <xdr:rowOff>535782</xdr:rowOff>
    </xdr:from>
    <xdr:to>
      <xdr:col>0</xdr:col>
      <xdr:colOff>1492701</xdr:colOff>
      <xdr:row>65</xdr:row>
      <xdr:rowOff>234721</xdr:rowOff>
    </xdr:to>
    <xdr:pic>
      <xdr:nvPicPr>
        <xdr:cNvPr id="61" name="Grafik 5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41881" y="102560438"/>
          <a:ext cx="1412758" cy="2020658"/>
        </a:xfrm>
        <a:prstGeom prst="rect">
          <a:avLst/>
        </a:prstGeom>
      </xdr:spPr>
    </xdr:pic>
    <xdr:clientData/>
  </xdr:twoCellAnchor>
  <xdr:twoCellAnchor editAs="oneCell">
    <xdr:from>
      <xdr:col>0</xdr:col>
      <xdr:colOff>164986</xdr:colOff>
      <xdr:row>66</xdr:row>
      <xdr:rowOff>238125</xdr:rowOff>
    </xdr:from>
    <xdr:to>
      <xdr:col>0</xdr:col>
      <xdr:colOff>1384866</xdr:colOff>
      <xdr:row>69</xdr:row>
      <xdr:rowOff>193125</xdr:rowOff>
    </xdr:to>
    <xdr:pic>
      <xdr:nvPicPr>
        <xdr:cNvPr id="62" name="Grafik 6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924" y="105358406"/>
          <a:ext cx="1219880" cy="2276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95251</xdr:colOff>
      <xdr:row>70</xdr:row>
      <xdr:rowOff>307862</xdr:rowOff>
    </xdr:from>
    <xdr:to>
      <xdr:col>0</xdr:col>
      <xdr:colOff>1567453</xdr:colOff>
      <xdr:row>72</xdr:row>
      <xdr:rowOff>762001</xdr:rowOff>
    </xdr:to>
    <xdr:pic>
      <xdr:nvPicPr>
        <xdr:cNvPr id="63" name="Grafik 7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57189" y="108523768"/>
          <a:ext cx="1472202" cy="2001952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79</xdr:row>
      <xdr:rowOff>500063</xdr:rowOff>
    </xdr:from>
    <xdr:to>
      <xdr:col>0</xdr:col>
      <xdr:colOff>1571624</xdr:colOff>
      <xdr:row>82</xdr:row>
      <xdr:rowOff>484042</xdr:rowOff>
    </xdr:to>
    <xdr:pic>
      <xdr:nvPicPr>
        <xdr:cNvPr id="65" name="Grafik 9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04814" y="115145344"/>
          <a:ext cx="1428748" cy="1769917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89</xdr:row>
      <xdr:rowOff>428625</xdr:rowOff>
    </xdr:from>
    <xdr:to>
      <xdr:col>0</xdr:col>
      <xdr:colOff>1616609</xdr:colOff>
      <xdr:row>92</xdr:row>
      <xdr:rowOff>392906</xdr:rowOff>
    </xdr:to>
    <xdr:pic>
      <xdr:nvPicPr>
        <xdr:cNvPr id="67" name="Grafik 11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57189" y="121027031"/>
          <a:ext cx="1521358" cy="175021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54</xdr:row>
      <xdr:rowOff>154779</xdr:rowOff>
    </xdr:from>
    <xdr:to>
      <xdr:col>0</xdr:col>
      <xdr:colOff>1500187</xdr:colOff>
      <xdr:row>55</xdr:row>
      <xdr:rowOff>874978</xdr:rowOff>
    </xdr:to>
    <xdr:pic>
      <xdr:nvPicPr>
        <xdr:cNvPr id="69" name="Grafik 57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8" y="91416185"/>
          <a:ext cx="1309687" cy="1922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57</xdr:row>
      <xdr:rowOff>228600</xdr:rowOff>
    </xdr:from>
    <xdr:to>
      <xdr:col>0</xdr:col>
      <xdr:colOff>1600200</xdr:colOff>
      <xdr:row>58</xdr:row>
      <xdr:rowOff>533400</xdr:rowOff>
    </xdr:to>
    <xdr:pic>
      <xdr:nvPicPr>
        <xdr:cNvPr id="70" name="Image 69" descr="Paloma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61950" y="9625012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56</xdr:row>
      <xdr:rowOff>66674</xdr:rowOff>
    </xdr:from>
    <xdr:to>
      <xdr:col>0</xdr:col>
      <xdr:colOff>1487425</xdr:colOff>
      <xdr:row>56</xdr:row>
      <xdr:rowOff>1704975</xdr:rowOff>
    </xdr:to>
    <xdr:pic>
      <xdr:nvPicPr>
        <xdr:cNvPr id="71" name="Image 70" descr="Juantitia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76250" y="94316549"/>
          <a:ext cx="1277875" cy="16383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59</xdr:row>
      <xdr:rowOff>66675</xdr:rowOff>
    </xdr:from>
    <xdr:to>
      <xdr:col>0</xdr:col>
      <xdr:colOff>1552574</xdr:colOff>
      <xdr:row>60</xdr:row>
      <xdr:rowOff>962025</xdr:rowOff>
    </xdr:to>
    <xdr:pic>
      <xdr:nvPicPr>
        <xdr:cNvPr id="72" name="Image 71" descr="BIANCA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61949" y="98488500"/>
          <a:ext cx="1457325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61</xdr:row>
      <xdr:rowOff>104774</xdr:rowOff>
    </xdr:from>
    <xdr:to>
      <xdr:col>0</xdr:col>
      <xdr:colOff>1495425</xdr:colOff>
      <xdr:row>61</xdr:row>
      <xdr:rowOff>2162174</xdr:rowOff>
    </xdr:to>
    <xdr:pic>
      <xdr:nvPicPr>
        <xdr:cNvPr id="73" name="Image 72" descr="RENEE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90525" y="100926899"/>
          <a:ext cx="1371600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74</xdr:row>
      <xdr:rowOff>581025</xdr:rowOff>
    </xdr:from>
    <xdr:to>
      <xdr:col>0</xdr:col>
      <xdr:colOff>1581150</xdr:colOff>
      <xdr:row>77</xdr:row>
      <xdr:rowOff>85725</xdr:rowOff>
    </xdr:to>
    <xdr:pic>
      <xdr:nvPicPr>
        <xdr:cNvPr id="74" name="Image 73" descr="RAHEL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42900" y="1129855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84</xdr:row>
      <xdr:rowOff>390524</xdr:rowOff>
    </xdr:from>
    <xdr:to>
      <xdr:col>0</xdr:col>
      <xdr:colOff>1607344</xdr:colOff>
      <xdr:row>88</xdr:row>
      <xdr:rowOff>95249</xdr:rowOff>
    </xdr:to>
    <xdr:pic>
      <xdr:nvPicPr>
        <xdr:cNvPr id="75" name="Image 74" descr="RUTH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23850" y="119081549"/>
          <a:ext cx="1550194" cy="20669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94</xdr:row>
      <xdr:rowOff>219074</xdr:rowOff>
    </xdr:from>
    <xdr:to>
      <xdr:col>0</xdr:col>
      <xdr:colOff>1590675</xdr:colOff>
      <xdr:row>97</xdr:row>
      <xdr:rowOff>161924</xdr:rowOff>
    </xdr:to>
    <xdr:pic>
      <xdr:nvPicPr>
        <xdr:cNvPr id="77" name="Image 76" descr="RAMSCHA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52425" y="124815599"/>
          <a:ext cx="1504950" cy="2257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4"/>
  <sheetViews>
    <sheetView showGridLines="0" tabSelected="1" zoomScale="75" zoomScaleNormal="75" workbookViewId="0">
      <selection activeCell="C4" sqref="C4"/>
    </sheetView>
  </sheetViews>
  <sheetFormatPr defaultColWidth="22.25" defaultRowHeight="139.9" customHeight="1" x14ac:dyDescent="0.25"/>
  <cols>
    <col min="1" max="1" width="22.25" style="3"/>
    <col min="2" max="2" width="11" style="15" customWidth="1"/>
    <col min="3" max="3" width="11.75" style="15" customWidth="1"/>
    <col min="4" max="4" width="16.25" style="15" customWidth="1"/>
    <col min="5" max="5" width="16.75" style="15" customWidth="1"/>
    <col min="6" max="6" width="9.75" style="15" customWidth="1"/>
    <col min="7" max="7" width="9.25" style="15" customWidth="1"/>
    <col min="8" max="8" width="14.75" style="15" customWidth="1"/>
    <col min="9" max="9" width="9.75" style="15" customWidth="1"/>
    <col min="10" max="10" width="21.75" style="15" customWidth="1"/>
    <col min="11" max="11" width="12.75" style="15" customWidth="1"/>
    <col min="12" max="12" width="13.75" style="15" customWidth="1"/>
    <col min="13" max="13" width="20.75" style="15" customWidth="1"/>
    <col min="14" max="14" width="18.5" style="15" customWidth="1"/>
    <col min="15" max="15" width="15.25" style="16" customWidth="1"/>
    <col min="16" max="16" width="13.25" style="17" bestFit="1" customWidth="1"/>
    <col min="17" max="17" width="18.5" style="15" customWidth="1"/>
    <col min="18" max="16384" width="22.25" style="1"/>
  </cols>
  <sheetData>
    <row r="1" spans="1:17" s="4" customFormat="1" ht="24" customHeight="1" x14ac:dyDescent="0.25">
      <c r="A1" s="19" t="s">
        <v>143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2" spans="1:17" s="6" customFormat="1" ht="24" customHeight="1" x14ac:dyDescent="0.25">
      <c r="A2" s="7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61.5" customHeight="1" x14ac:dyDescent="0.25">
      <c r="A3" s="2" t="s">
        <v>144</v>
      </c>
      <c r="B3" s="2" t="s">
        <v>145</v>
      </c>
      <c r="C3" s="2" t="s">
        <v>146</v>
      </c>
      <c r="D3" s="2" t="s">
        <v>134</v>
      </c>
      <c r="E3" s="2" t="s">
        <v>147</v>
      </c>
      <c r="F3" s="2" t="s">
        <v>135</v>
      </c>
      <c r="G3" s="2" t="s">
        <v>136</v>
      </c>
      <c r="H3" s="2" t="s">
        <v>148</v>
      </c>
      <c r="I3" s="2" t="s">
        <v>141</v>
      </c>
      <c r="J3" s="2" t="s">
        <v>149</v>
      </c>
      <c r="K3" s="2" t="s">
        <v>137</v>
      </c>
      <c r="L3" s="2" t="s">
        <v>138</v>
      </c>
      <c r="M3" s="2" t="s">
        <v>139</v>
      </c>
      <c r="N3" s="2" t="s">
        <v>140</v>
      </c>
      <c r="O3" s="8" t="s">
        <v>150</v>
      </c>
      <c r="P3" s="9" t="s">
        <v>151</v>
      </c>
      <c r="Q3" s="10" t="s">
        <v>152</v>
      </c>
    </row>
    <row r="4" spans="1:17" ht="139.9" customHeight="1" x14ac:dyDescent="0.25">
      <c r="A4" s="2"/>
      <c r="B4" s="11" t="s">
        <v>65</v>
      </c>
      <c r="C4" s="11" t="s">
        <v>8</v>
      </c>
      <c r="D4" s="11" t="s">
        <v>9</v>
      </c>
      <c r="E4" s="11" t="s">
        <v>10</v>
      </c>
      <c r="F4" s="11" t="s">
        <v>4</v>
      </c>
      <c r="G4" s="11">
        <v>901</v>
      </c>
      <c r="H4" s="11" t="s">
        <v>0</v>
      </c>
      <c r="I4" s="11"/>
      <c r="J4" s="11" t="s">
        <v>53</v>
      </c>
      <c r="K4" s="20">
        <v>5</v>
      </c>
      <c r="L4" s="20">
        <v>20</v>
      </c>
      <c r="M4" s="20">
        <f>L4*K4</f>
        <v>100</v>
      </c>
      <c r="N4" s="11"/>
      <c r="O4" s="22">
        <v>127</v>
      </c>
      <c r="P4" s="21">
        <v>69.900000000000006</v>
      </c>
      <c r="Q4" s="21">
        <f>O4*P4</f>
        <v>8877.3000000000011</v>
      </c>
    </row>
    <row r="5" spans="1:17" ht="139.9" customHeight="1" x14ac:dyDescent="0.25">
      <c r="A5" s="2"/>
      <c r="B5" s="11" t="s">
        <v>65</v>
      </c>
      <c r="C5" s="11" t="s">
        <v>8</v>
      </c>
      <c r="D5" s="11" t="s">
        <v>9</v>
      </c>
      <c r="E5" s="11" t="s">
        <v>10</v>
      </c>
      <c r="F5" s="11" t="s">
        <v>4</v>
      </c>
      <c r="G5" s="11">
        <v>730</v>
      </c>
      <c r="H5" s="11" t="s">
        <v>7</v>
      </c>
      <c r="I5" s="11"/>
      <c r="J5" s="11" t="s">
        <v>53</v>
      </c>
      <c r="K5" s="20">
        <v>3</v>
      </c>
      <c r="L5" s="20"/>
      <c r="M5" s="20">
        <f>L4*K5</f>
        <v>60</v>
      </c>
      <c r="N5" s="11">
        <v>15</v>
      </c>
      <c r="O5" s="22"/>
      <c r="P5" s="21">
        <v>69.900000000000006</v>
      </c>
      <c r="Q5" s="21">
        <f t="shared" ref="Q5:Q67" si="0">O5*P5</f>
        <v>0</v>
      </c>
    </row>
    <row r="6" spans="1:17" ht="139.9" customHeight="1" x14ac:dyDescent="0.25">
      <c r="A6" s="2"/>
      <c r="B6" s="11" t="s">
        <v>65</v>
      </c>
      <c r="C6" s="11" t="s">
        <v>8</v>
      </c>
      <c r="D6" s="11" t="s">
        <v>9</v>
      </c>
      <c r="E6" s="11" t="s">
        <v>10</v>
      </c>
      <c r="F6" s="11" t="s">
        <v>4</v>
      </c>
      <c r="G6" s="11">
        <v>660</v>
      </c>
      <c r="H6" s="11" t="s">
        <v>6</v>
      </c>
      <c r="I6" s="11"/>
      <c r="J6" s="11" t="s">
        <v>53</v>
      </c>
      <c r="K6" s="20">
        <v>1</v>
      </c>
      <c r="L6" s="20"/>
      <c r="M6" s="20">
        <f>L4*K6</f>
        <v>20</v>
      </c>
      <c r="N6" s="11">
        <v>9</v>
      </c>
      <c r="O6" s="22"/>
      <c r="P6" s="21">
        <v>69.900000000000006</v>
      </c>
      <c r="Q6" s="21">
        <f t="shared" si="0"/>
        <v>0</v>
      </c>
    </row>
    <row r="7" spans="1:17" ht="139.9" customHeight="1" x14ac:dyDescent="0.25">
      <c r="A7" s="2"/>
      <c r="B7" s="11" t="s">
        <v>65</v>
      </c>
      <c r="C7" s="11" t="s">
        <v>8</v>
      </c>
      <c r="D7" s="11" t="s">
        <v>9</v>
      </c>
      <c r="E7" s="11" t="s">
        <v>10</v>
      </c>
      <c r="F7" s="11" t="s">
        <v>4</v>
      </c>
      <c r="G7" s="11">
        <v>550</v>
      </c>
      <c r="H7" s="11" t="s">
        <v>1</v>
      </c>
      <c r="I7" s="11"/>
      <c r="J7" s="11" t="s">
        <v>53</v>
      </c>
      <c r="K7" s="20">
        <v>1</v>
      </c>
      <c r="L7" s="20"/>
      <c r="M7" s="20">
        <f>L4*K7</f>
        <v>20</v>
      </c>
      <c r="N7" s="11">
        <v>3</v>
      </c>
      <c r="O7" s="22"/>
      <c r="P7" s="21">
        <v>69.900000000000006</v>
      </c>
      <c r="Q7" s="21">
        <f t="shared" si="0"/>
        <v>0</v>
      </c>
    </row>
    <row r="8" spans="1:17" ht="139.9" customHeight="1" x14ac:dyDescent="0.25">
      <c r="A8" s="2"/>
      <c r="B8" s="11" t="s">
        <v>65</v>
      </c>
      <c r="C8" s="11" t="s">
        <v>12</v>
      </c>
      <c r="D8" s="11" t="s">
        <v>13</v>
      </c>
      <c r="E8" s="11" t="s">
        <v>14</v>
      </c>
      <c r="F8" s="11" t="s">
        <v>4</v>
      </c>
      <c r="G8" s="11">
        <v>901</v>
      </c>
      <c r="H8" s="11" t="s">
        <v>0</v>
      </c>
      <c r="I8" s="11"/>
      <c r="J8" s="11" t="s">
        <v>55</v>
      </c>
      <c r="K8" s="20">
        <v>5</v>
      </c>
      <c r="L8" s="20">
        <v>20</v>
      </c>
      <c r="M8" s="20">
        <f>L8*K8</f>
        <v>100</v>
      </c>
      <c r="N8" s="11"/>
      <c r="O8" s="22">
        <v>113</v>
      </c>
      <c r="P8" s="21">
        <v>119.9</v>
      </c>
      <c r="Q8" s="21">
        <f>P8*O8</f>
        <v>13548.7</v>
      </c>
    </row>
    <row r="9" spans="1:17" ht="139.9" customHeight="1" x14ac:dyDescent="0.25">
      <c r="A9" s="2"/>
      <c r="B9" s="11" t="s">
        <v>65</v>
      </c>
      <c r="C9" s="11" t="s">
        <v>12</v>
      </c>
      <c r="D9" s="11" t="s">
        <v>13</v>
      </c>
      <c r="E9" s="11" t="s">
        <v>14</v>
      </c>
      <c r="F9" s="11" t="s">
        <v>4</v>
      </c>
      <c r="G9" s="11">
        <v>700</v>
      </c>
      <c r="H9" s="11" t="s">
        <v>11</v>
      </c>
      <c r="I9" s="11"/>
      <c r="J9" s="11" t="s">
        <v>55</v>
      </c>
      <c r="K9" s="20">
        <v>3</v>
      </c>
      <c r="L9" s="20"/>
      <c r="M9" s="20">
        <f>L8*K9</f>
        <v>60</v>
      </c>
      <c r="N9" s="11"/>
      <c r="O9" s="22"/>
      <c r="P9" s="21">
        <v>119.9</v>
      </c>
      <c r="Q9" s="21">
        <f t="shared" si="0"/>
        <v>0</v>
      </c>
    </row>
    <row r="10" spans="1:17" ht="139.9" customHeight="1" x14ac:dyDescent="0.25">
      <c r="A10" s="2"/>
      <c r="B10" s="11" t="s">
        <v>65</v>
      </c>
      <c r="C10" s="11" t="s">
        <v>12</v>
      </c>
      <c r="D10" s="11" t="s">
        <v>13</v>
      </c>
      <c r="E10" s="11" t="s">
        <v>14</v>
      </c>
      <c r="F10" s="11" t="s">
        <v>4</v>
      </c>
      <c r="G10" s="11">
        <v>400</v>
      </c>
      <c r="H10" s="11" t="s">
        <v>2</v>
      </c>
      <c r="I10" s="11"/>
      <c r="J10" s="11" t="s">
        <v>55</v>
      </c>
      <c r="K10" s="20">
        <v>2</v>
      </c>
      <c r="L10" s="20"/>
      <c r="M10" s="20">
        <f>L8*K10</f>
        <v>40</v>
      </c>
      <c r="N10" s="11">
        <v>13</v>
      </c>
      <c r="O10" s="22"/>
      <c r="P10" s="21">
        <v>119.9</v>
      </c>
      <c r="Q10" s="21">
        <f t="shared" si="0"/>
        <v>0</v>
      </c>
    </row>
    <row r="11" spans="1:17" ht="139.9" customHeight="1" x14ac:dyDescent="0.25">
      <c r="A11" s="2"/>
      <c r="B11" s="11" t="s">
        <v>65</v>
      </c>
      <c r="C11" s="11" t="s">
        <v>15</v>
      </c>
      <c r="D11" s="11" t="s">
        <v>16</v>
      </c>
      <c r="E11" s="11" t="s">
        <v>14</v>
      </c>
      <c r="F11" s="11" t="s">
        <v>4</v>
      </c>
      <c r="G11" s="11">
        <v>901</v>
      </c>
      <c r="H11" s="11" t="s">
        <v>0</v>
      </c>
      <c r="I11" s="11"/>
      <c r="J11" s="11" t="s">
        <v>56</v>
      </c>
      <c r="K11" s="20">
        <v>5</v>
      </c>
      <c r="L11" s="20">
        <v>20</v>
      </c>
      <c r="M11" s="20">
        <f>L11*K11</f>
        <v>100</v>
      </c>
      <c r="N11" s="11">
        <v>29</v>
      </c>
      <c r="O11" s="22">
        <v>152</v>
      </c>
      <c r="P11" s="21">
        <v>149.9</v>
      </c>
      <c r="Q11" s="21">
        <f>O11*P11</f>
        <v>22784.799999999999</v>
      </c>
    </row>
    <row r="12" spans="1:17" ht="139.9" customHeight="1" x14ac:dyDescent="0.25">
      <c r="A12" s="2"/>
      <c r="B12" s="11" t="s">
        <v>65</v>
      </c>
      <c r="C12" s="11" t="s">
        <v>15</v>
      </c>
      <c r="D12" s="11" t="s">
        <v>16</v>
      </c>
      <c r="E12" s="11" t="s">
        <v>14</v>
      </c>
      <c r="F12" s="11" t="s">
        <v>4</v>
      </c>
      <c r="G12" s="11">
        <v>700</v>
      </c>
      <c r="H12" s="11" t="s">
        <v>11</v>
      </c>
      <c r="I12" s="11"/>
      <c r="J12" s="11" t="s">
        <v>56</v>
      </c>
      <c r="K12" s="20">
        <v>3</v>
      </c>
      <c r="L12" s="20"/>
      <c r="M12" s="20">
        <f>L11*K12</f>
        <v>60</v>
      </c>
      <c r="N12" s="11">
        <v>16</v>
      </c>
      <c r="O12" s="22"/>
      <c r="P12" s="21">
        <v>149.9</v>
      </c>
      <c r="Q12" s="21">
        <f t="shared" si="0"/>
        <v>0</v>
      </c>
    </row>
    <row r="13" spans="1:17" ht="139.9" customHeight="1" x14ac:dyDescent="0.25">
      <c r="A13" s="2"/>
      <c r="B13" s="11" t="s">
        <v>65</v>
      </c>
      <c r="C13" s="11" t="s">
        <v>15</v>
      </c>
      <c r="D13" s="11" t="s">
        <v>16</v>
      </c>
      <c r="E13" s="11" t="s">
        <v>14</v>
      </c>
      <c r="F13" s="11" t="s">
        <v>4</v>
      </c>
      <c r="G13" s="11">
        <v>400</v>
      </c>
      <c r="H13" s="11" t="s">
        <v>2</v>
      </c>
      <c r="I13" s="11"/>
      <c r="J13" s="11" t="s">
        <v>56</v>
      </c>
      <c r="K13" s="20">
        <v>2</v>
      </c>
      <c r="L13" s="20"/>
      <c r="M13" s="20">
        <f>L11*K13</f>
        <v>40</v>
      </c>
      <c r="N13" s="11">
        <v>7</v>
      </c>
      <c r="O13" s="22"/>
      <c r="P13" s="21">
        <v>149.9</v>
      </c>
      <c r="Q13" s="21">
        <f t="shared" si="0"/>
        <v>0</v>
      </c>
    </row>
    <row r="14" spans="1:17" ht="139.9" customHeight="1" x14ac:dyDescent="0.25">
      <c r="A14" s="2"/>
      <c r="B14" s="11" t="s">
        <v>65</v>
      </c>
      <c r="C14" s="11" t="s">
        <v>17</v>
      </c>
      <c r="D14" s="11" t="s">
        <v>18</v>
      </c>
      <c r="E14" s="11" t="s">
        <v>14</v>
      </c>
      <c r="F14" s="11" t="s">
        <v>4</v>
      </c>
      <c r="G14" s="11">
        <v>901</v>
      </c>
      <c r="H14" s="11" t="s">
        <v>0</v>
      </c>
      <c r="I14" s="11"/>
      <c r="J14" s="11" t="s">
        <v>57</v>
      </c>
      <c r="K14" s="20">
        <v>5</v>
      </c>
      <c r="L14" s="20">
        <v>20</v>
      </c>
      <c r="M14" s="20">
        <f>L14*K14</f>
        <v>100</v>
      </c>
      <c r="N14" s="11">
        <v>30</v>
      </c>
      <c r="O14" s="22">
        <v>145</v>
      </c>
      <c r="P14" s="21">
        <v>149.9</v>
      </c>
      <c r="Q14" s="21">
        <f>O14*P14</f>
        <v>21735.5</v>
      </c>
    </row>
    <row r="15" spans="1:17" ht="139.9" customHeight="1" x14ac:dyDescent="0.25">
      <c r="A15" s="2"/>
      <c r="B15" s="11" t="s">
        <v>65</v>
      </c>
      <c r="C15" s="11" t="s">
        <v>17</v>
      </c>
      <c r="D15" s="11" t="s">
        <v>18</v>
      </c>
      <c r="E15" s="11" t="s">
        <v>14</v>
      </c>
      <c r="F15" s="11" t="s">
        <v>4</v>
      </c>
      <c r="G15" s="11">
        <v>700</v>
      </c>
      <c r="H15" s="11" t="s">
        <v>11</v>
      </c>
      <c r="I15" s="11"/>
      <c r="J15" s="11" t="s">
        <v>57</v>
      </c>
      <c r="K15" s="20">
        <v>3</v>
      </c>
      <c r="L15" s="20"/>
      <c r="M15" s="20">
        <f>L14*K15</f>
        <v>60</v>
      </c>
      <c r="N15" s="11">
        <v>7</v>
      </c>
      <c r="O15" s="22"/>
      <c r="P15" s="21">
        <v>149.9</v>
      </c>
      <c r="Q15" s="21">
        <f t="shared" si="0"/>
        <v>0</v>
      </c>
    </row>
    <row r="16" spans="1:17" ht="139.9" customHeight="1" x14ac:dyDescent="0.25">
      <c r="A16" s="2"/>
      <c r="B16" s="11" t="s">
        <v>65</v>
      </c>
      <c r="C16" s="11" t="s">
        <v>17</v>
      </c>
      <c r="D16" s="11" t="s">
        <v>18</v>
      </c>
      <c r="E16" s="11" t="s">
        <v>14</v>
      </c>
      <c r="F16" s="11" t="s">
        <v>4</v>
      </c>
      <c r="G16" s="11">
        <v>400</v>
      </c>
      <c r="H16" s="11" t="s">
        <v>2</v>
      </c>
      <c r="I16" s="11"/>
      <c r="J16" s="11" t="s">
        <v>57</v>
      </c>
      <c r="K16" s="20">
        <v>2</v>
      </c>
      <c r="L16" s="20"/>
      <c r="M16" s="20">
        <f>L14*K16</f>
        <v>40</v>
      </c>
      <c r="N16" s="11">
        <v>8</v>
      </c>
      <c r="O16" s="22"/>
      <c r="P16" s="21">
        <v>149.9</v>
      </c>
      <c r="Q16" s="21">
        <f t="shared" si="0"/>
        <v>0</v>
      </c>
    </row>
    <row r="17" spans="1:17" ht="139.9" customHeight="1" x14ac:dyDescent="0.25">
      <c r="A17" s="2"/>
      <c r="B17" s="11" t="s">
        <v>65</v>
      </c>
      <c r="C17" s="11" t="s">
        <v>20</v>
      </c>
      <c r="D17" s="11" t="s">
        <v>21</v>
      </c>
      <c r="E17" s="11" t="s">
        <v>22</v>
      </c>
      <c r="F17" s="11" t="s">
        <v>23</v>
      </c>
      <c r="G17" s="11">
        <v>901</v>
      </c>
      <c r="H17" s="11" t="s">
        <v>0</v>
      </c>
      <c r="I17" s="11"/>
      <c r="J17" s="11" t="s">
        <v>59</v>
      </c>
      <c r="K17" s="20">
        <v>5</v>
      </c>
      <c r="L17" s="20">
        <v>20</v>
      </c>
      <c r="M17" s="20">
        <f>L17*K17</f>
        <v>100</v>
      </c>
      <c r="N17" s="11"/>
      <c r="O17" s="22">
        <v>110</v>
      </c>
      <c r="P17" s="21">
        <v>119.9</v>
      </c>
      <c r="Q17" s="21">
        <f>O17*P17</f>
        <v>13189</v>
      </c>
    </row>
    <row r="18" spans="1:17" ht="139.9" customHeight="1" x14ac:dyDescent="0.25">
      <c r="A18" s="2"/>
      <c r="B18" s="11" t="s">
        <v>65</v>
      </c>
      <c r="C18" s="11" t="s">
        <v>20</v>
      </c>
      <c r="D18" s="11" t="s">
        <v>21</v>
      </c>
      <c r="E18" s="11" t="s">
        <v>22</v>
      </c>
      <c r="F18" s="11" t="s">
        <v>23</v>
      </c>
      <c r="G18" s="11">
        <v>850</v>
      </c>
      <c r="H18" s="11" t="s">
        <v>3</v>
      </c>
      <c r="I18" s="11"/>
      <c r="J18" s="11" t="s">
        <v>59</v>
      </c>
      <c r="K18" s="20">
        <v>2</v>
      </c>
      <c r="L18" s="20"/>
      <c r="M18" s="20">
        <f>L17*K18</f>
        <v>40</v>
      </c>
      <c r="N18" s="11"/>
      <c r="O18" s="22"/>
      <c r="P18" s="21">
        <v>119.9</v>
      </c>
      <c r="Q18" s="21">
        <f t="shared" si="0"/>
        <v>0</v>
      </c>
    </row>
    <row r="19" spans="1:17" ht="139.9" customHeight="1" x14ac:dyDescent="0.25">
      <c r="A19" s="2"/>
      <c r="B19" s="11" t="s">
        <v>65</v>
      </c>
      <c r="C19" s="11" t="s">
        <v>20</v>
      </c>
      <c r="D19" s="11" t="s">
        <v>21</v>
      </c>
      <c r="E19" s="11" t="s">
        <v>22</v>
      </c>
      <c r="F19" s="11" t="s">
        <v>23</v>
      </c>
      <c r="G19" s="11">
        <v>740</v>
      </c>
      <c r="H19" s="11" t="s">
        <v>5</v>
      </c>
      <c r="I19" s="11"/>
      <c r="J19" s="11" t="s">
        <v>59</v>
      </c>
      <c r="K19" s="20">
        <v>2</v>
      </c>
      <c r="L19" s="20"/>
      <c r="M19" s="20">
        <f>L17*K19</f>
        <v>40</v>
      </c>
      <c r="N19" s="11">
        <v>2</v>
      </c>
      <c r="O19" s="22"/>
      <c r="P19" s="21">
        <v>119.9</v>
      </c>
      <c r="Q19" s="21">
        <f t="shared" si="0"/>
        <v>0</v>
      </c>
    </row>
    <row r="20" spans="1:17" ht="139.9" customHeight="1" x14ac:dyDescent="0.25">
      <c r="A20" s="2"/>
      <c r="B20" s="11" t="s">
        <v>65</v>
      </c>
      <c r="C20" s="11" t="s">
        <v>20</v>
      </c>
      <c r="D20" s="11" t="s">
        <v>21</v>
      </c>
      <c r="E20" s="11" t="s">
        <v>22</v>
      </c>
      <c r="F20" s="11" t="s">
        <v>23</v>
      </c>
      <c r="G20" s="11">
        <v>550</v>
      </c>
      <c r="H20" s="11" t="s">
        <v>1</v>
      </c>
      <c r="I20" s="11"/>
      <c r="J20" s="11" t="s">
        <v>59</v>
      </c>
      <c r="K20" s="20">
        <v>1</v>
      </c>
      <c r="L20" s="20"/>
      <c r="M20" s="20">
        <f>L17*K20</f>
        <v>20</v>
      </c>
      <c r="N20" s="11">
        <v>8</v>
      </c>
      <c r="O20" s="22"/>
      <c r="P20" s="21">
        <v>119.9</v>
      </c>
      <c r="Q20" s="21">
        <f t="shared" si="0"/>
        <v>0</v>
      </c>
    </row>
    <row r="21" spans="1:17" ht="139.9" customHeight="1" x14ac:dyDescent="0.25">
      <c r="A21" s="2"/>
      <c r="B21" s="11" t="s">
        <v>65</v>
      </c>
      <c r="C21" s="11" t="s">
        <v>26</v>
      </c>
      <c r="D21" s="11" t="s">
        <v>25</v>
      </c>
      <c r="E21" s="11" t="s">
        <v>24</v>
      </c>
      <c r="F21" s="11" t="s">
        <v>23</v>
      </c>
      <c r="G21" s="11">
        <v>901</v>
      </c>
      <c r="H21" s="11" t="s">
        <v>0</v>
      </c>
      <c r="I21" s="11"/>
      <c r="J21" s="11" t="s">
        <v>58</v>
      </c>
      <c r="K21" s="20">
        <v>5</v>
      </c>
      <c r="L21" s="20">
        <v>20</v>
      </c>
      <c r="M21" s="20">
        <f>L21*K21</f>
        <v>100</v>
      </c>
      <c r="N21" s="11"/>
      <c r="O21" s="22">
        <v>121</v>
      </c>
      <c r="P21" s="21">
        <v>69.900000000000006</v>
      </c>
      <c r="Q21" s="21">
        <f>P21*O21</f>
        <v>8457.9000000000015</v>
      </c>
    </row>
    <row r="22" spans="1:17" ht="139.9" customHeight="1" x14ac:dyDescent="0.25">
      <c r="A22" s="2"/>
      <c r="B22" s="11" t="s">
        <v>65</v>
      </c>
      <c r="C22" s="11" t="s">
        <v>26</v>
      </c>
      <c r="D22" s="11" t="s">
        <v>25</v>
      </c>
      <c r="E22" s="11" t="s">
        <v>24</v>
      </c>
      <c r="F22" s="11" t="s">
        <v>23</v>
      </c>
      <c r="G22" s="11">
        <v>850</v>
      </c>
      <c r="H22" s="11" t="s">
        <v>3</v>
      </c>
      <c r="I22" s="11"/>
      <c r="J22" s="11" t="s">
        <v>58</v>
      </c>
      <c r="K22" s="20">
        <v>2</v>
      </c>
      <c r="L22" s="20"/>
      <c r="M22" s="20">
        <f>L21*K22</f>
        <v>40</v>
      </c>
      <c r="N22" s="11"/>
      <c r="O22" s="22"/>
      <c r="P22" s="21">
        <v>69.900000000000006</v>
      </c>
      <c r="Q22" s="21">
        <f t="shared" si="0"/>
        <v>0</v>
      </c>
    </row>
    <row r="23" spans="1:17" ht="139.9" customHeight="1" x14ac:dyDescent="0.25">
      <c r="A23" s="2"/>
      <c r="B23" s="11" t="s">
        <v>65</v>
      </c>
      <c r="C23" s="11" t="s">
        <v>26</v>
      </c>
      <c r="D23" s="11" t="s">
        <v>25</v>
      </c>
      <c r="E23" s="11" t="s">
        <v>24</v>
      </c>
      <c r="F23" s="11" t="s">
        <v>23</v>
      </c>
      <c r="G23" s="11">
        <v>740</v>
      </c>
      <c r="H23" s="11" t="s">
        <v>5</v>
      </c>
      <c r="I23" s="11"/>
      <c r="J23" s="11" t="s">
        <v>58</v>
      </c>
      <c r="K23" s="20">
        <v>2</v>
      </c>
      <c r="L23" s="20"/>
      <c r="M23" s="20">
        <f>L21*K23</f>
        <v>40</v>
      </c>
      <c r="N23" s="11">
        <v>13</v>
      </c>
      <c r="O23" s="22"/>
      <c r="P23" s="21">
        <v>69.900000000000006</v>
      </c>
      <c r="Q23" s="21">
        <f t="shared" si="0"/>
        <v>0</v>
      </c>
    </row>
    <row r="24" spans="1:17" ht="139.9" customHeight="1" x14ac:dyDescent="0.25">
      <c r="A24" s="2"/>
      <c r="B24" s="11" t="s">
        <v>65</v>
      </c>
      <c r="C24" s="11" t="s">
        <v>26</v>
      </c>
      <c r="D24" s="11" t="s">
        <v>25</v>
      </c>
      <c r="E24" s="11" t="s">
        <v>24</v>
      </c>
      <c r="F24" s="11" t="s">
        <v>23</v>
      </c>
      <c r="G24" s="11">
        <v>550</v>
      </c>
      <c r="H24" s="11" t="s">
        <v>1</v>
      </c>
      <c r="I24" s="11"/>
      <c r="J24" s="11" t="s">
        <v>58</v>
      </c>
      <c r="K24" s="20">
        <v>1</v>
      </c>
      <c r="L24" s="20"/>
      <c r="M24" s="20">
        <f>L21*K24</f>
        <v>20</v>
      </c>
      <c r="N24" s="11">
        <v>8</v>
      </c>
      <c r="O24" s="22"/>
      <c r="P24" s="21">
        <v>69.900000000000006</v>
      </c>
      <c r="Q24" s="21">
        <f t="shared" si="0"/>
        <v>0</v>
      </c>
    </row>
    <row r="25" spans="1:17" ht="139.9" customHeight="1" x14ac:dyDescent="0.25">
      <c r="A25" s="2"/>
      <c r="B25" s="11" t="s">
        <v>65</v>
      </c>
      <c r="C25" s="11" t="s">
        <v>30</v>
      </c>
      <c r="D25" s="11" t="s">
        <v>29</v>
      </c>
      <c r="E25" s="11" t="s">
        <v>28</v>
      </c>
      <c r="F25" s="11" t="s">
        <v>27</v>
      </c>
      <c r="G25" s="11">
        <v>901</v>
      </c>
      <c r="H25" s="11" t="s">
        <v>0</v>
      </c>
      <c r="I25" s="11"/>
      <c r="J25" s="11" t="s">
        <v>58</v>
      </c>
      <c r="K25" s="20">
        <v>6</v>
      </c>
      <c r="L25" s="20">
        <v>20</v>
      </c>
      <c r="M25" s="20">
        <f>L25*K25</f>
        <v>120</v>
      </c>
      <c r="N25" s="11"/>
      <c r="O25" s="22">
        <v>146</v>
      </c>
      <c r="P25" s="21">
        <v>69.900000000000006</v>
      </c>
      <c r="Q25" s="21">
        <f>P25*O25</f>
        <v>10205.400000000001</v>
      </c>
    </row>
    <row r="26" spans="1:17" ht="139.9" customHeight="1" x14ac:dyDescent="0.25">
      <c r="A26" s="2"/>
      <c r="B26" s="11" t="s">
        <v>65</v>
      </c>
      <c r="C26" s="11" t="s">
        <v>30</v>
      </c>
      <c r="D26" s="11" t="s">
        <v>29</v>
      </c>
      <c r="E26" s="11" t="s">
        <v>28</v>
      </c>
      <c r="F26" s="11" t="s">
        <v>27</v>
      </c>
      <c r="G26" s="11">
        <v>740</v>
      </c>
      <c r="H26" s="11" t="s">
        <v>5</v>
      </c>
      <c r="I26" s="11"/>
      <c r="J26" s="11" t="s">
        <v>58</v>
      </c>
      <c r="K26" s="20">
        <v>2</v>
      </c>
      <c r="L26" s="20"/>
      <c r="M26" s="20">
        <f>L25*K26</f>
        <v>40</v>
      </c>
      <c r="N26" s="11">
        <v>12</v>
      </c>
      <c r="O26" s="22"/>
      <c r="P26" s="21">
        <v>69.900000000000006</v>
      </c>
      <c r="Q26" s="21">
        <f t="shared" si="0"/>
        <v>0</v>
      </c>
    </row>
    <row r="27" spans="1:17" ht="139.9" customHeight="1" x14ac:dyDescent="0.25">
      <c r="A27" s="2"/>
      <c r="B27" s="11" t="s">
        <v>65</v>
      </c>
      <c r="C27" s="11" t="s">
        <v>30</v>
      </c>
      <c r="D27" s="11" t="s">
        <v>29</v>
      </c>
      <c r="E27" s="11" t="s">
        <v>28</v>
      </c>
      <c r="F27" s="11" t="s">
        <v>27</v>
      </c>
      <c r="G27" s="11">
        <v>600</v>
      </c>
      <c r="H27" s="11" t="s">
        <v>19</v>
      </c>
      <c r="I27" s="11"/>
      <c r="J27" s="11" t="s">
        <v>58</v>
      </c>
      <c r="K27" s="20">
        <v>2</v>
      </c>
      <c r="L27" s="20"/>
      <c r="M27" s="20">
        <f>L25*K27</f>
        <v>40</v>
      </c>
      <c r="N27" s="11">
        <v>14</v>
      </c>
      <c r="O27" s="22"/>
      <c r="P27" s="21">
        <v>69.900000000000006</v>
      </c>
      <c r="Q27" s="21">
        <f t="shared" si="0"/>
        <v>0</v>
      </c>
    </row>
    <row r="28" spans="1:17" ht="139.9" customHeight="1" x14ac:dyDescent="0.25">
      <c r="A28" s="2"/>
      <c r="B28" s="11" t="s">
        <v>65</v>
      </c>
      <c r="C28" s="11" t="s">
        <v>34</v>
      </c>
      <c r="D28" s="11" t="s">
        <v>33</v>
      </c>
      <c r="E28" s="11" t="s">
        <v>31</v>
      </c>
      <c r="F28" s="11" t="s">
        <v>32</v>
      </c>
      <c r="G28" s="11">
        <v>901</v>
      </c>
      <c r="H28" s="11" t="s">
        <v>0</v>
      </c>
      <c r="I28" s="11"/>
      <c r="J28" s="11" t="s">
        <v>54</v>
      </c>
      <c r="K28" s="20">
        <v>5</v>
      </c>
      <c r="L28" s="20">
        <v>20</v>
      </c>
      <c r="M28" s="20">
        <f>L28*K28</f>
        <v>100</v>
      </c>
      <c r="N28" s="11"/>
      <c r="O28" s="22">
        <v>109</v>
      </c>
      <c r="P28" s="21">
        <v>139.9</v>
      </c>
      <c r="Q28" s="21">
        <f>P28*O28</f>
        <v>15249.1</v>
      </c>
    </row>
    <row r="29" spans="1:17" ht="139.9" customHeight="1" x14ac:dyDescent="0.25">
      <c r="A29" s="2"/>
      <c r="B29" s="11" t="s">
        <v>65</v>
      </c>
      <c r="C29" s="11" t="s">
        <v>34</v>
      </c>
      <c r="D29" s="11" t="s">
        <v>33</v>
      </c>
      <c r="E29" s="11" t="s">
        <v>31</v>
      </c>
      <c r="F29" s="11" t="s">
        <v>32</v>
      </c>
      <c r="G29" s="11">
        <v>730</v>
      </c>
      <c r="H29" s="11" t="s">
        <v>7</v>
      </c>
      <c r="I29" s="11"/>
      <c r="J29" s="11" t="s">
        <v>54</v>
      </c>
      <c r="K29" s="20">
        <v>2</v>
      </c>
      <c r="L29" s="20"/>
      <c r="M29" s="20">
        <f>L28*K29</f>
        <v>40</v>
      </c>
      <c r="N29" s="11">
        <v>6</v>
      </c>
      <c r="O29" s="22"/>
      <c r="P29" s="21">
        <v>139.9</v>
      </c>
      <c r="Q29" s="21">
        <f t="shared" si="0"/>
        <v>0</v>
      </c>
    </row>
    <row r="30" spans="1:17" ht="139.9" customHeight="1" x14ac:dyDescent="0.25">
      <c r="A30" s="2"/>
      <c r="B30" s="11" t="s">
        <v>65</v>
      </c>
      <c r="C30" s="11" t="s">
        <v>34</v>
      </c>
      <c r="D30" s="11" t="s">
        <v>33</v>
      </c>
      <c r="E30" s="11" t="s">
        <v>31</v>
      </c>
      <c r="F30" s="11" t="s">
        <v>32</v>
      </c>
      <c r="G30" s="11">
        <v>660</v>
      </c>
      <c r="H30" s="11" t="s">
        <v>6</v>
      </c>
      <c r="I30" s="11"/>
      <c r="J30" s="11" t="s">
        <v>54</v>
      </c>
      <c r="K30" s="20">
        <v>1</v>
      </c>
      <c r="L30" s="20"/>
      <c r="M30" s="20">
        <f>L28*K30</f>
        <v>20</v>
      </c>
      <c r="N30" s="11">
        <v>3</v>
      </c>
      <c r="O30" s="22"/>
      <c r="P30" s="21">
        <v>139.9</v>
      </c>
      <c r="Q30" s="21">
        <f t="shared" si="0"/>
        <v>0</v>
      </c>
    </row>
    <row r="31" spans="1:17" ht="139.9" customHeight="1" x14ac:dyDescent="0.25">
      <c r="A31" s="2"/>
      <c r="B31" s="11" t="s">
        <v>65</v>
      </c>
      <c r="C31" s="11" t="s">
        <v>34</v>
      </c>
      <c r="D31" s="11" t="s">
        <v>33</v>
      </c>
      <c r="E31" s="11" t="s">
        <v>31</v>
      </c>
      <c r="F31" s="11" t="s">
        <v>32</v>
      </c>
      <c r="G31" s="11">
        <v>400</v>
      </c>
      <c r="H31" s="11" t="s">
        <v>2</v>
      </c>
      <c r="I31" s="11"/>
      <c r="J31" s="11" t="s">
        <v>54</v>
      </c>
      <c r="K31" s="20">
        <v>2</v>
      </c>
      <c r="L31" s="20"/>
      <c r="M31" s="20">
        <f>L28*K31</f>
        <v>40</v>
      </c>
      <c r="N31" s="11"/>
      <c r="O31" s="22"/>
      <c r="P31" s="21">
        <v>139.9</v>
      </c>
      <c r="Q31" s="21">
        <f t="shared" si="0"/>
        <v>0</v>
      </c>
    </row>
    <row r="32" spans="1:17" ht="139.9" customHeight="1" x14ac:dyDescent="0.25">
      <c r="A32" s="2"/>
      <c r="B32" s="11" t="s">
        <v>65</v>
      </c>
      <c r="C32" s="11" t="s">
        <v>38</v>
      </c>
      <c r="D32" s="11" t="s">
        <v>35</v>
      </c>
      <c r="E32" s="11" t="s">
        <v>36</v>
      </c>
      <c r="F32" s="11" t="s">
        <v>23</v>
      </c>
      <c r="G32" s="11">
        <v>901</v>
      </c>
      <c r="H32" s="11" t="s">
        <v>0</v>
      </c>
      <c r="I32" s="11"/>
      <c r="J32" s="11" t="s">
        <v>62</v>
      </c>
      <c r="K32" s="20">
        <v>5</v>
      </c>
      <c r="L32" s="20">
        <v>18</v>
      </c>
      <c r="M32" s="20">
        <f>L32*K32</f>
        <v>90</v>
      </c>
      <c r="N32" s="11">
        <v>82</v>
      </c>
      <c r="O32" s="22">
        <v>222</v>
      </c>
      <c r="P32" s="21">
        <v>159.9</v>
      </c>
      <c r="Q32" s="21">
        <f>P32*O32</f>
        <v>35497.800000000003</v>
      </c>
    </row>
    <row r="33" spans="1:17" ht="139.9" customHeight="1" x14ac:dyDescent="0.25">
      <c r="A33" s="2"/>
      <c r="B33" s="11" t="s">
        <v>65</v>
      </c>
      <c r="C33" s="11" t="s">
        <v>38</v>
      </c>
      <c r="D33" s="11" t="s">
        <v>35</v>
      </c>
      <c r="E33" s="11" t="s">
        <v>36</v>
      </c>
      <c r="F33" s="11" t="s">
        <v>23</v>
      </c>
      <c r="G33" s="11">
        <v>770</v>
      </c>
      <c r="H33" s="11" t="s">
        <v>37</v>
      </c>
      <c r="I33" s="11"/>
      <c r="J33" s="11" t="s">
        <v>62</v>
      </c>
      <c r="K33" s="20">
        <v>2</v>
      </c>
      <c r="L33" s="20"/>
      <c r="M33" s="20">
        <f>L32*K33</f>
        <v>36</v>
      </c>
      <c r="N33" s="11">
        <v>23</v>
      </c>
      <c r="O33" s="22"/>
      <c r="P33" s="21">
        <v>159.9</v>
      </c>
      <c r="Q33" s="21">
        <f t="shared" si="0"/>
        <v>0</v>
      </c>
    </row>
    <row r="34" spans="1:17" ht="139.9" customHeight="1" x14ac:dyDescent="0.25">
      <c r="A34" s="2"/>
      <c r="B34" s="11" t="s">
        <v>65</v>
      </c>
      <c r="C34" s="11" t="s">
        <v>38</v>
      </c>
      <c r="D34" s="11" t="s">
        <v>35</v>
      </c>
      <c r="E34" s="11" t="s">
        <v>36</v>
      </c>
      <c r="F34" s="11" t="s">
        <v>23</v>
      </c>
      <c r="G34" s="11">
        <v>550</v>
      </c>
      <c r="H34" s="11" t="s">
        <v>1</v>
      </c>
      <c r="I34" s="11"/>
      <c r="J34" s="11" t="s">
        <v>62</v>
      </c>
      <c r="K34" s="20">
        <v>1</v>
      </c>
      <c r="L34" s="20"/>
      <c r="M34" s="20">
        <f>L32*K34</f>
        <v>18</v>
      </c>
      <c r="N34" s="11">
        <v>4</v>
      </c>
      <c r="O34" s="22"/>
      <c r="P34" s="21">
        <v>159.9</v>
      </c>
      <c r="Q34" s="21">
        <f t="shared" si="0"/>
        <v>0</v>
      </c>
    </row>
    <row r="35" spans="1:17" ht="139.9" customHeight="1" x14ac:dyDescent="0.25">
      <c r="A35" s="2"/>
      <c r="B35" s="11" t="s">
        <v>65</v>
      </c>
      <c r="C35" s="11" t="s">
        <v>38</v>
      </c>
      <c r="D35" s="11" t="s">
        <v>35</v>
      </c>
      <c r="E35" s="11" t="s">
        <v>36</v>
      </c>
      <c r="F35" s="11" t="s">
        <v>23</v>
      </c>
      <c r="G35" s="11">
        <v>400</v>
      </c>
      <c r="H35" s="11" t="s">
        <v>2</v>
      </c>
      <c r="I35" s="11"/>
      <c r="J35" s="11" t="s">
        <v>62</v>
      </c>
      <c r="K35" s="20">
        <v>2</v>
      </c>
      <c r="L35" s="20"/>
      <c r="M35" s="20">
        <f>L32*K35</f>
        <v>36</v>
      </c>
      <c r="N35" s="11">
        <v>23</v>
      </c>
      <c r="O35" s="22"/>
      <c r="P35" s="21">
        <v>159.9</v>
      </c>
      <c r="Q35" s="21">
        <f t="shared" si="0"/>
        <v>0</v>
      </c>
    </row>
    <row r="36" spans="1:17" ht="139.9" customHeight="1" x14ac:dyDescent="0.25">
      <c r="A36" s="2"/>
      <c r="B36" s="11" t="s">
        <v>65</v>
      </c>
      <c r="C36" s="11" t="s">
        <v>40</v>
      </c>
      <c r="D36" s="11" t="s">
        <v>39</v>
      </c>
      <c r="E36" s="11" t="s">
        <v>36</v>
      </c>
      <c r="F36" s="11" t="s">
        <v>23</v>
      </c>
      <c r="G36" s="11">
        <v>901</v>
      </c>
      <c r="H36" s="11" t="s">
        <v>0</v>
      </c>
      <c r="I36" s="11"/>
      <c r="J36" s="11" t="s">
        <v>52</v>
      </c>
      <c r="K36" s="20">
        <v>5</v>
      </c>
      <c r="L36" s="20">
        <v>20</v>
      </c>
      <c r="M36" s="20">
        <f>L36*K36</f>
        <v>100</v>
      </c>
      <c r="N36" s="11">
        <v>17</v>
      </c>
      <c r="O36" s="22">
        <v>140</v>
      </c>
      <c r="P36" s="21">
        <v>129.9</v>
      </c>
      <c r="Q36" s="21">
        <f>O36*P36</f>
        <v>18186</v>
      </c>
    </row>
    <row r="37" spans="1:17" ht="139.9" customHeight="1" x14ac:dyDescent="0.25">
      <c r="A37" s="2"/>
      <c r="B37" s="11" t="s">
        <v>65</v>
      </c>
      <c r="C37" s="11" t="s">
        <v>40</v>
      </c>
      <c r="D37" s="11" t="s">
        <v>39</v>
      </c>
      <c r="E37" s="11" t="s">
        <v>36</v>
      </c>
      <c r="F37" s="11" t="s">
        <v>23</v>
      </c>
      <c r="G37" s="11">
        <v>770</v>
      </c>
      <c r="H37" s="11" t="s">
        <v>37</v>
      </c>
      <c r="I37" s="11"/>
      <c r="J37" s="11" t="s">
        <v>52</v>
      </c>
      <c r="K37" s="20">
        <v>2</v>
      </c>
      <c r="L37" s="20"/>
      <c r="M37" s="20">
        <f>L36*K37</f>
        <v>40</v>
      </c>
      <c r="N37" s="11"/>
      <c r="O37" s="22"/>
      <c r="P37" s="21">
        <v>129.9</v>
      </c>
      <c r="Q37" s="21">
        <f t="shared" si="0"/>
        <v>0</v>
      </c>
    </row>
    <row r="38" spans="1:17" ht="139.9" customHeight="1" x14ac:dyDescent="0.25">
      <c r="A38" s="2"/>
      <c r="B38" s="11" t="s">
        <v>65</v>
      </c>
      <c r="C38" s="11" t="s">
        <v>40</v>
      </c>
      <c r="D38" s="11" t="s">
        <v>39</v>
      </c>
      <c r="E38" s="11" t="s">
        <v>36</v>
      </c>
      <c r="F38" s="11" t="s">
        <v>23</v>
      </c>
      <c r="G38" s="11">
        <v>550</v>
      </c>
      <c r="H38" s="11" t="s">
        <v>1</v>
      </c>
      <c r="I38" s="11"/>
      <c r="J38" s="11" t="s">
        <v>52</v>
      </c>
      <c r="K38" s="20">
        <v>1</v>
      </c>
      <c r="L38" s="20"/>
      <c r="M38" s="20">
        <f>L36*K38</f>
        <v>20</v>
      </c>
      <c r="N38" s="11">
        <v>5</v>
      </c>
      <c r="O38" s="22"/>
      <c r="P38" s="21">
        <v>129.9</v>
      </c>
      <c r="Q38" s="21">
        <f t="shared" si="0"/>
        <v>0</v>
      </c>
    </row>
    <row r="39" spans="1:17" ht="139.9" customHeight="1" x14ac:dyDescent="0.25">
      <c r="A39" s="2"/>
      <c r="B39" s="11" t="s">
        <v>65</v>
      </c>
      <c r="C39" s="11" t="s">
        <v>40</v>
      </c>
      <c r="D39" s="11" t="s">
        <v>39</v>
      </c>
      <c r="E39" s="11" t="s">
        <v>36</v>
      </c>
      <c r="F39" s="11" t="s">
        <v>23</v>
      </c>
      <c r="G39" s="11">
        <v>400</v>
      </c>
      <c r="H39" s="11" t="s">
        <v>2</v>
      </c>
      <c r="I39" s="11"/>
      <c r="J39" s="11" t="s">
        <v>52</v>
      </c>
      <c r="K39" s="20">
        <v>2</v>
      </c>
      <c r="L39" s="20"/>
      <c r="M39" s="20">
        <f>L36*K39</f>
        <v>40</v>
      </c>
      <c r="N39" s="11">
        <v>18</v>
      </c>
      <c r="O39" s="22"/>
      <c r="P39" s="21">
        <v>129.9</v>
      </c>
      <c r="Q39" s="21">
        <f t="shared" si="0"/>
        <v>0</v>
      </c>
    </row>
    <row r="40" spans="1:17" ht="139.9" customHeight="1" x14ac:dyDescent="0.25">
      <c r="A40" s="2"/>
      <c r="B40" s="11" t="s">
        <v>65</v>
      </c>
      <c r="C40" s="11" t="s">
        <v>41</v>
      </c>
      <c r="D40" s="11" t="s">
        <v>42</v>
      </c>
      <c r="E40" s="11" t="s">
        <v>36</v>
      </c>
      <c r="F40" s="11" t="s">
        <v>23</v>
      </c>
      <c r="G40" s="11">
        <v>901</v>
      </c>
      <c r="H40" s="11" t="s">
        <v>0</v>
      </c>
      <c r="I40" s="11"/>
      <c r="J40" s="11" t="s">
        <v>61</v>
      </c>
      <c r="K40" s="20">
        <v>5</v>
      </c>
      <c r="L40" s="20">
        <v>20</v>
      </c>
      <c r="M40" s="20">
        <f>L40*K40</f>
        <v>100</v>
      </c>
      <c r="N40" s="11"/>
      <c r="O40" s="22">
        <v>120</v>
      </c>
      <c r="P40" s="21">
        <v>119.9</v>
      </c>
      <c r="Q40" s="21">
        <f>O40*P40</f>
        <v>14388</v>
      </c>
    </row>
    <row r="41" spans="1:17" ht="139.9" customHeight="1" x14ac:dyDescent="0.25">
      <c r="A41" s="2"/>
      <c r="B41" s="11" t="s">
        <v>65</v>
      </c>
      <c r="C41" s="11" t="s">
        <v>41</v>
      </c>
      <c r="D41" s="11" t="s">
        <v>42</v>
      </c>
      <c r="E41" s="11" t="s">
        <v>36</v>
      </c>
      <c r="F41" s="11" t="s">
        <v>23</v>
      </c>
      <c r="G41" s="11">
        <v>770</v>
      </c>
      <c r="H41" s="11" t="s">
        <v>37</v>
      </c>
      <c r="I41" s="11"/>
      <c r="J41" s="11" t="s">
        <v>61</v>
      </c>
      <c r="K41" s="20">
        <v>2</v>
      </c>
      <c r="L41" s="20"/>
      <c r="M41" s="20">
        <f>L40*K41</f>
        <v>40</v>
      </c>
      <c r="N41" s="11"/>
      <c r="O41" s="22"/>
      <c r="P41" s="21">
        <v>119.9</v>
      </c>
      <c r="Q41" s="21">
        <f t="shared" si="0"/>
        <v>0</v>
      </c>
    </row>
    <row r="42" spans="1:17" ht="139.9" customHeight="1" x14ac:dyDescent="0.25">
      <c r="A42" s="2"/>
      <c r="B42" s="11" t="s">
        <v>65</v>
      </c>
      <c r="C42" s="11" t="s">
        <v>41</v>
      </c>
      <c r="D42" s="11" t="s">
        <v>42</v>
      </c>
      <c r="E42" s="11" t="s">
        <v>36</v>
      </c>
      <c r="F42" s="11" t="s">
        <v>23</v>
      </c>
      <c r="G42" s="11">
        <v>550</v>
      </c>
      <c r="H42" s="11" t="s">
        <v>1</v>
      </c>
      <c r="I42" s="11"/>
      <c r="J42" s="11" t="s">
        <v>61</v>
      </c>
      <c r="K42" s="20">
        <v>1</v>
      </c>
      <c r="L42" s="20"/>
      <c r="M42" s="20">
        <f>L40*K42</f>
        <v>20</v>
      </c>
      <c r="N42" s="11"/>
      <c r="O42" s="22"/>
      <c r="P42" s="21">
        <v>119.9</v>
      </c>
      <c r="Q42" s="21">
        <f t="shared" si="0"/>
        <v>0</v>
      </c>
    </row>
    <row r="43" spans="1:17" ht="139.9" customHeight="1" x14ac:dyDescent="0.25">
      <c r="A43" s="2"/>
      <c r="B43" s="11" t="s">
        <v>65</v>
      </c>
      <c r="C43" s="11" t="s">
        <v>41</v>
      </c>
      <c r="D43" s="11" t="s">
        <v>42</v>
      </c>
      <c r="E43" s="11" t="s">
        <v>36</v>
      </c>
      <c r="F43" s="11" t="s">
        <v>23</v>
      </c>
      <c r="G43" s="11">
        <v>400</v>
      </c>
      <c r="H43" s="11" t="s">
        <v>2</v>
      </c>
      <c r="I43" s="11"/>
      <c r="J43" s="11" t="s">
        <v>61</v>
      </c>
      <c r="K43" s="20">
        <v>2</v>
      </c>
      <c r="L43" s="20"/>
      <c r="M43" s="20">
        <f>L40*K43</f>
        <v>40</v>
      </c>
      <c r="N43" s="11">
        <v>20</v>
      </c>
      <c r="O43" s="22"/>
      <c r="P43" s="21">
        <v>119.9</v>
      </c>
      <c r="Q43" s="21">
        <f t="shared" si="0"/>
        <v>0</v>
      </c>
    </row>
    <row r="44" spans="1:17" ht="139.9" customHeight="1" x14ac:dyDescent="0.25">
      <c r="A44" s="2"/>
      <c r="B44" s="11" t="s">
        <v>65</v>
      </c>
      <c r="C44" s="11" t="s">
        <v>45</v>
      </c>
      <c r="D44" s="11" t="s">
        <v>43</v>
      </c>
      <c r="E44" s="11" t="s">
        <v>44</v>
      </c>
      <c r="F44" s="11" t="s">
        <v>23</v>
      </c>
      <c r="G44" s="11">
        <v>901</v>
      </c>
      <c r="H44" s="11" t="s">
        <v>0</v>
      </c>
      <c r="I44" s="11"/>
      <c r="J44" s="11" t="s">
        <v>58</v>
      </c>
      <c r="K44" s="20">
        <v>5</v>
      </c>
      <c r="L44" s="20">
        <v>15</v>
      </c>
      <c r="M44" s="20">
        <f>L44*K44</f>
        <v>75</v>
      </c>
      <c r="N44" s="11"/>
      <c r="O44" s="22">
        <v>100</v>
      </c>
      <c r="P44" s="21">
        <v>69.900000000000006</v>
      </c>
      <c r="Q44" s="21">
        <f>O44*P44</f>
        <v>6990.0000000000009</v>
      </c>
    </row>
    <row r="45" spans="1:17" ht="139.9" customHeight="1" x14ac:dyDescent="0.25">
      <c r="A45" s="2"/>
      <c r="B45" s="11" t="s">
        <v>65</v>
      </c>
      <c r="C45" s="11" t="s">
        <v>45</v>
      </c>
      <c r="D45" s="11" t="s">
        <v>43</v>
      </c>
      <c r="E45" s="11" t="s">
        <v>44</v>
      </c>
      <c r="F45" s="11" t="s">
        <v>23</v>
      </c>
      <c r="G45" s="11">
        <v>770</v>
      </c>
      <c r="H45" s="11" t="s">
        <v>37</v>
      </c>
      <c r="I45" s="11"/>
      <c r="J45" s="11" t="s">
        <v>58</v>
      </c>
      <c r="K45" s="20">
        <v>2</v>
      </c>
      <c r="L45" s="20"/>
      <c r="M45" s="20">
        <f>L44*K45</f>
        <v>30</v>
      </c>
      <c r="N45" s="11">
        <v>10</v>
      </c>
      <c r="O45" s="22"/>
      <c r="P45" s="21">
        <v>69.900000000000006</v>
      </c>
      <c r="Q45" s="21">
        <f t="shared" si="0"/>
        <v>0</v>
      </c>
    </row>
    <row r="46" spans="1:17" ht="139.9" customHeight="1" x14ac:dyDescent="0.25">
      <c r="A46" s="2"/>
      <c r="B46" s="11" t="s">
        <v>65</v>
      </c>
      <c r="C46" s="11" t="s">
        <v>45</v>
      </c>
      <c r="D46" s="11" t="s">
        <v>43</v>
      </c>
      <c r="E46" s="11" t="s">
        <v>44</v>
      </c>
      <c r="F46" s="11" t="s">
        <v>23</v>
      </c>
      <c r="G46" s="11">
        <v>550</v>
      </c>
      <c r="H46" s="11" t="s">
        <v>1</v>
      </c>
      <c r="I46" s="11"/>
      <c r="J46" s="11" t="s">
        <v>58</v>
      </c>
      <c r="K46" s="20">
        <v>1</v>
      </c>
      <c r="L46" s="20"/>
      <c r="M46" s="20">
        <f>L44*K46</f>
        <v>15</v>
      </c>
      <c r="N46" s="11">
        <v>5</v>
      </c>
      <c r="O46" s="22"/>
      <c r="P46" s="21">
        <v>69.900000000000006</v>
      </c>
      <c r="Q46" s="21">
        <f t="shared" si="0"/>
        <v>0</v>
      </c>
    </row>
    <row r="47" spans="1:17" ht="139.9" customHeight="1" x14ac:dyDescent="0.25">
      <c r="A47" s="2"/>
      <c r="B47" s="11" t="s">
        <v>65</v>
      </c>
      <c r="C47" s="11" t="s">
        <v>45</v>
      </c>
      <c r="D47" s="11" t="s">
        <v>43</v>
      </c>
      <c r="E47" s="11" t="s">
        <v>44</v>
      </c>
      <c r="F47" s="11" t="s">
        <v>23</v>
      </c>
      <c r="G47" s="11">
        <v>400</v>
      </c>
      <c r="H47" s="11" t="s">
        <v>2</v>
      </c>
      <c r="I47" s="11"/>
      <c r="J47" s="11" t="s">
        <v>58</v>
      </c>
      <c r="K47" s="20">
        <v>2</v>
      </c>
      <c r="L47" s="20"/>
      <c r="M47" s="20">
        <f>L44*K47</f>
        <v>30</v>
      </c>
      <c r="N47" s="11">
        <v>10</v>
      </c>
      <c r="O47" s="22"/>
      <c r="P47" s="21">
        <v>69.900000000000006</v>
      </c>
      <c r="Q47" s="21">
        <f t="shared" si="0"/>
        <v>0</v>
      </c>
    </row>
    <row r="48" spans="1:17" ht="139.9" customHeight="1" x14ac:dyDescent="0.25">
      <c r="A48" s="2"/>
      <c r="B48" s="11" t="s">
        <v>65</v>
      </c>
      <c r="C48" s="11" t="s">
        <v>47</v>
      </c>
      <c r="D48" s="11" t="s">
        <v>46</v>
      </c>
      <c r="E48" s="11" t="s">
        <v>31</v>
      </c>
      <c r="F48" s="11" t="s">
        <v>4</v>
      </c>
      <c r="G48" s="11">
        <v>901</v>
      </c>
      <c r="H48" s="11" t="s">
        <v>0</v>
      </c>
      <c r="I48" s="11"/>
      <c r="J48" s="11" t="s">
        <v>63</v>
      </c>
      <c r="K48" s="20">
        <v>5</v>
      </c>
      <c r="L48" s="20">
        <v>20</v>
      </c>
      <c r="M48" s="20">
        <f>L48*K48</f>
        <v>100</v>
      </c>
      <c r="N48" s="11">
        <v>34</v>
      </c>
      <c r="O48" s="22">
        <v>175</v>
      </c>
      <c r="P48" s="21">
        <v>119.9</v>
      </c>
      <c r="Q48" s="21">
        <f>O48*P48</f>
        <v>20982.5</v>
      </c>
    </row>
    <row r="49" spans="1:17" ht="139.9" customHeight="1" x14ac:dyDescent="0.25">
      <c r="A49" s="2"/>
      <c r="B49" s="11" t="s">
        <v>65</v>
      </c>
      <c r="C49" s="11" t="s">
        <v>47</v>
      </c>
      <c r="D49" s="11" t="s">
        <v>46</v>
      </c>
      <c r="E49" s="11" t="s">
        <v>31</v>
      </c>
      <c r="F49" s="11" t="s">
        <v>4</v>
      </c>
      <c r="G49" s="11">
        <v>770</v>
      </c>
      <c r="H49" s="11" t="s">
        <v>37</v>
      </c>
      <c r="I49" s="11"/>
      <c r="J49" s="11" t="s">
        <v>63</v>
      </c>
      <c r="K49" s="20">
        <v>2</v>
      </c>
      <c r="L49" s="20"/>
      <c r="M49" s="20">
        <f>L48*K49</f>
        <v>40</v>
      </c>
      <c r="N49" s="11">
        <v>10</v>
      </c>
      <c r="O49" s="22"/>
      <c r="P49" s="21">
        <v>119.9</v>
      </c>
      <c r="Q49" s="21">
        <f t="shared" si="0"/>
        <v>0</v>
      </c>
    </row>
    <row r="50" spans="1:17" ht="139.9" customHeight="1" x14ac:dyDescent="0.25">
      <c r="A50" s="2"/>
      <c r="B50" s="11" t="s">
        <v>65</v>
      </c>
      <c r="C50" s="11" t="s">
        <v>47</v>
      </c>
      <c r="D50" s="11" t="s">
        <v>46</v>
      </c>
      <c r="E50" s="11" t="s">
        <v>31</v>
      </c>
      <c r="F50" s="11" t="s">
        <v>4</v>
      </c>
      <c r="G50" s="11">
        <v>600</v>
      </c>
      <c r="H50" s="11" t="s">
        <v>19</v>
      </c>
      <c r="I50" s="11"/>
      <c r="J50" s="11" t="s">
        <v>63</v>
      </c>
      <c r="K50" s="20">
        <v>1</v>
      </c>
      <c r="L50" s="20"/>
      <c r="M50" s="20">
        <f>L48*K50</f>
        <v>20</v>
      </c>
      <c r="N50" s="11">
        <v>13</v>
      </c>
      <c r="O50" s="22"/>
      <c r="P50" s="21">
        <v>119.9</v>
      </c>
      <c r="Q50" s="21">
        <f t="shared" si="0"/>
        <v>0</v>
      </c>
    </row>
    <row r="51" spans="1:17" ht="139.9" customHeight="1" x14ac:dyDescent="0.25">
      <c r="A51" s="2"/>
      <c r="B51" s="11" t="s">
        <v>65</v>
      </c>
      <c r="C51" s="11" t="s">
        <v>47</v>
      </c>
      <c r="D51" s="11" t="s">
        <v>46</v>
      </c>
      <c r="E51" s="11" t="s">
        <v>31</v>
      </c>
      <c r="F51" s="11" t="s">
        <v>4</v>
      </c>
      <c r="G51" s="11">
        <v>400</v>
      </c>
      <c r="H51" s="11" t="s">
        <v>2</v>
      </c>
      <c r="I51" s="11"/>
      <c r="J51" s="11" t="s">
        <v>63</v>
      </c>
      <c r="K51" s="20">
        <v>2</v>
      </c>
      <c r="L51" s="20"/>
      <c r="M51" s="20">
        <f>L48*K51</f>
        <v>40</v>
      </c>
      <c r="N51" s="11">
        <v>18</v>
      </c>
      <c r="O51" s="22"/>
      <c r="P51" s="21">
        <v>119.9</v>
      </c>
      <c r="Q51" s="21">
        <f t="shared" si="0"/>
        <v>0</v>
      </c>
    </row>
    <row r="52" spans="1:17" ht="139.9" customHeight="1" x14ac:dyDescent="0.25">
      <c r="A52" s="2"/>
      <c r="B52" s="11" t="s">
        <v>64</v>
      </c>
      <c r="C52" s="11" t="s">
        <v>67</v>
      </c>
      <c r="D52" s="11" t="s">
        <v>49</v>
      </c>
      <c r="E52" s="11" t="s">
        <v>51</v>
      </c>
      <c r="F52" s="11" t="s">
        <v>48</v>
      </c>
      <c r="G52" s="11">
        <v>850</v>
      </c>
      <c r="H52" s="11" t="s">
        <v>3</v>
      </c>
      <c r="I52" s="11"/>
      <c r="J52" s="11" t="s">
        <v>60</v>
      </c>
      <c r="K52" s="11">
        <v>10</v>
      </c>
      <c r="L52" s="11">
        <v>10</v>
      </c>
      <c r="M52" s="11">
        <f t="shared" ref="M52:M53" si="1">L52*K52</f>
        <v>100</v>
      </c>
      <c r="N52" s="11">
        <v>86</v>
      </c>
      <c r="O52" s="12">
        <v>186</v>
      </c>
      <c r="P52" s="13">
        <v>159.9</v>
      </c>
      <c r="Q52" s="13">
        <f t="shared" si="0"/>
        <v>29741.4</v>
      </c>
    </row>
    <row r="53" spans="1:17" ht="139.9" customHeight="1" x14ac:dyDescent="0.25">
      <c r="A53" s="2"/>
      <c r="B53" s="11" t="s">
        <v>64</v>
      </c>
      <c r="C53" s="11" t="s">
        <v>68</v>
      </c>
      <c r="D53" s="11" t="s">
        <v>50</v>
      </c>
      <c r="E53" s="11" t="s">
        <v>69</v>
      </c>
      <c r="F53" s="11" t="s">
        <v>48</v>
      </c>
      <c r="G53" s="11">
        <v>850</v>
      </c>
      <c r="H53" s="11" t="s">
        <v>3</v>
      </c>
      <c r="I53" s="11"/>
      <c r="J53" s="11" t="s">
        <v>66</v>
      </c>
      <c r="K53" s="11">
        <v>10</v>
      </c>
      <c r="L53" s="11">
        <v>20</v>
      </c>
      <c r="M53" s="11">
        <f t="shared" si="1"/>
        <v>200</v>
      </c>
      <c r="N53" s="11">
        <v>34</v>
      </c>
      <c r="O53" s="12">
        <v>234</v>
      </c>
      <c r="P53" s="13">
        <v>99.9</v>
      </c>
      <c r="Q53" s="13">
        <f t="shared" si="0"/>
        <v>23376.600000000002</v>
      </c>
    </row>
    <row r="54" spans="1:17" ht="139.9" customHeight="1" x14ac:dyDescent="0.25">
      <c r="A54" s="2"/>
      <c r="B54" s="11" t="s">
        <v>65</v>
      </c>
      <c r="C54" s="11" t="s">
        <v>71</v>
      </c>
      <c r="D54" s="11" t="s">
        <v>70</v>
      </c>
      <c r="E54" s="11" t="s">
        <v>72</v>
      </c>
      <c r="F54" s="11"/>
      <c r="G54" s="11"/>
      <c r="H54" s="11" t="s">
        <v>73</v>
      </c>
      <c r="I54" s="11" t="s">
        <v>75</v>
      </c>
      <c r="J54" s="11" t="s">
        <v>74</v>
      </c>
      <c r="K54" s="11">
        <v>10</v>
      </c>
      <c r="L54" s="11">
        <v>12</v>
      </c>
      <c r="M54" s="11">
        <f>K54*L54</f>
        <v>120</v>
      </c>
      <c r="N54" s="11">
        <v>0</v>
      </c>
      <c r="O54" s="12">
        <v>120</v>
      </c>
      <c r="P54" s="13">
        <v>219.9</v>
      </c>
      <c r="Q54" s="13">
        <f t="shared" si="0"/>
        <v>26388</v>
      </c>
    </row>
    <row r="55" spans="1:17" ht="94.5" customHeight="1" x14ac:dyDescent="0.25">
      <c r="A55" s="18"/>
      <c r="B55" s="20" t="s">
        <v>65</v>
      </c>
      <c r="C55" s="20" t="s">
        <v>77</v>
      </c>
      <c r="D55" s="20" t="s">
        <v>76</v>
      </c>
      <c r="E55" s="20" t="s">
        <v>78</v>
      </c>
      <c r="F55" s="20"/>
      <c r="G55" s="20"/>
      <c r="H55" s="20" t="s">
        <v>79</v>
      </c>
      <c r="I55" s="11" t="s">
        <v>75</v>
      </c>
      <c r="J55" s="11" t="s">
        <v>80</v>
      </c>
      <c r="K55" s="11">
        <v>10</v>
      </c>
      <c r="L55" s="11">
        <v>26</v>
      </c>
      <c r="M55" s="11">
        <f t="shared" ref="M55:M98" si="2">K55*L55</f>
        <v>260</v>
      </c>
      <c r="N55" s="11">
        <v>0</v>
      </c>
      <c r="O55" s="12">
        <v>260</v>
      </c>
      <c r="P55" s="13">
        <v>229.9</v>
      </c>
      <c r="Q55" s="13">
        <f>O55*P55</f>
        <v>59774</v>
      </c>
    </row>
    <row r="56" spans="1:17" ht="94.5" customHeight="1" x14ac:dyDescent="0.25">
      <c r="A56" s="18"/>
      <c r="B56" s="20" t="s">
        <v>65</v>
      </c>
      <c r="C56" s="20" t="s">
        <v>77</v>
      </c>
      <c r="D56" s="20" t="s">
        <v>76</v>
      </c>
      <c r="E56" s="20" t="s">
        <v>78</v>
      </c>
      <c r="F56" s="20"/>
      <c r="G56" s="20"/>
      <c r="H56" s="20" t="s">
        <v>79</v>
      </c>
      <c r="I56" s="11" t="s">
        <v>81</v>
      </c>
      <c r="J56" s="11" t="s">
        <v>80</v>
      </c>
      <c r="K56" s="11">
        <v>10</v>
      </c>
      <c r="L56" s="11">
        <v>18</v>
      </c>
      <c r="M56" s="11">
        <f t="shared" si="2"/>
        <v>180</v>
      </c>
      <c r="N56" s="11">
        <v>0</v>
      </c>
      <c r="O56" s="12">
        <v>180</v>
      </c>
      <c r="P56" s="13">
        <v>229.9</v>
      </c>
      <c r="Q56" s="13">
        <f>O56*P56</f>
        <v>41382</v>
      </c>
    </row>
    <row r="57" spans="1:17" ht="139.9" customHeight="1" x14ac:dyDescent="0.25">
      <c r="A57" s="2"/>
      <c r="B57" s="11" t="s">
        <v>65</v>
      </c>
      <c r="C57" s="11" t="s">
        <v>83</v>
      </c>
      <c r="D57" s="11" t="s">
        <v>82</v>
      </c>
      <c r="E57" s="11" t="s">
        <v>84</v>
      </c>
      <c r="F57" s="11"/>
      <c r="G57" s="11"/>
      <c r="H57" s="11" t="s">
        <v>85</v>
      </c>
      <c r="I57" s="11" t="s">
        <v>75</v>
      </c>
      <c r="J57" s="11" t="s">
        <v>86</v>
      </c>
      <c r="K57" s="11">
        <v>10</v>
      </c>
      <c r="L57" s="11">
        <v>13</v>
      </c>
      <c r="M57" s="11">
        <f t="shared" si="2"/>
        <v>130</v>
      </c>
      <c r="N57" s="11">
        <v>0</v>
      </c>
      <c r="O57" s="12">
        <v>130</v>
      </c>
      <c r="P57" s="13">
        <v>229.9</v>
      </c>
      <c r="Q57" s="13">
        <f>O57*P57</f>
        <v>29887</v>
      </c>
    </row>
    <row r="58" spans="1:17" ht="94.5" customHeight="1" x14ac:dyDescent="0.25">
      <c r="A58" s="18"/>
      <c r="B58" s="20" t="s">
        <v>65</v>
      </c>
      <c r="C58" s="20" t="s">
        <v>88</v>
      </c>
      <c r="D58" s="20" t="s">
        <v>87</v>
      </c>
      <c r="E58" s="20" t="s">
        <v>89</v>
      </c>
      <c r="F58" s="20"/>
      <c r="G58" s="20"/>
      <c r="H58" s="20" t="s">
        <v>85</v>
      </c>
      <c r="I58" s="11" t="s">
        <v>75</v>
      </c>
      <c r="J58" s="11" t="s">
        <v>90</v>
      </c>
      <c r="K58" s="11">
        <v>10</v>
      </c>
      <c r="L58" s="11">
        <v>24</v>
      </c>
      <c r="M58" s="11">
        <f t="shared" si="2"/>
        <v>240</v>
      </c>
      <c r="N58" s="11">
        <v>0</v>
      </c>
      <c r="O58" s="12">
        <v>240</v>
      </c>
      <c r="P58" s="13">
        <v>219.9</v>
      </c>
      <c r="Q58" s="13">
        <f t="shared" si="0"/>
        <v>52776</v>
      </c>
    </row>
    <row r="59" spans="1:17" ht="94.5" customHeight="1" x14ac:dyDescent="0.25">
      <c r="A59" s="18"/>
      <c r="B59" s="20" t="s">
        <v>65</v>
      </c>
      <c r="C59" s="20" t="s">
        <v>88</v>
      </c>
      <c r="D59" s="20" t="s">
        <v>87</v>
      </c>
      <c r="E59" s="20" t="s">
        <v>89</v>
      </c>
      <c r="F59" s="20"/>
      <c r="G59" s="20"/>
      <c r="H59" s="20" t="s">
        <v>85</v>
      </c>
      <c r="I59" s="11" t="s">
        <v>81</v>
      </c>
      <c r="J59" s="11" t="s">
        <v>90</v>
      </c>
      <c r="K59" s="11">
        <v>10</v>
      </c>
      <c r="L59" s="11">
        <v>17</v>
      </c>
      <c r="M59" s="11">
        <f t="shared" si="2"/>
        <v>170</v>
      </c>
      <c r="N59" s="11">
        <v>0</v>
      </c>
      <c r="O59" s="12">
        <v>170</v>
      </c>
      <c r="P59" s="13">
        <v>219.9</v>
      </c>
      <c r="Q59" s="13">
        <f t="shared" si="0"/>
        <v>37383</v>
      </c>
    </row>
    <row r="60" spans="1:17" ht="94.5" customHeight="1" x14ac:dyDescent="0.25">
      <c r="A60" s="18"/>
      <c r="B60" s="20" t="s">
        <v>65</v>
      </c>
      <c r="C60" s="20" t="s">
        <v>92</v>
      </c>
      <c r="D60" s="20" t="s">
        <v>91</v>
      </c>
      <c r="E60" s="20" t="s">
        <v>89</v>
      </c>
      <c r="F60" s="20"/>
      <c r="G60" s="20"/>
      <c r="H60" s="20" t="s">
        <v>85</v>
      </c>
      <c r="I60" s="11" t="s">
        <v>75</v>
      </c>
      <c r="J60" s="11" t="s">
        <v>93</v>
      </c>
      <c r="K60" s="11">
        <v>10</v>
      </c>
      <c r="L60" s="11">
        <v>23</v>
      </c>
      <c r="M60" s="11">
        <f t="shared" si="2"/>
        <v>230</v>
      </c>
      <c r="N60" s="11">
        <v>0</v>
      </c>
      <c r="O60" s="12">
        <v>230</v>
      </c>
      <c r="P60" s="13">
        <v>229.9</v>
      </c>
      <c r="Q60" s="13">
        <f t="shared" si="0"/>
        <v>52877</v>
      </c>
    </row>
    <row r="61" spans="1:17" ht="94.5" customHeight="1" x14ac:dyDescent="0.25">
      <c r="A61" s="18"/>
      <c r="B61" s="20" t="s">
        <v>65</v>
      </c>
      <c r="C61" s="20" t="s">
        <v>92</v>
      </c>
      <c r="D61" s="20" t="s">
        <v>91</v>
      </c>
      <c r="E61" s="20" t="s">
        <v>89</v>
      </c>
      <c r="F61" s="20"/>
      <c r="G61" s="20"/>
      <c r="H61" s="20" t="s">
        <v>85</v>
      </c>
      <c r="I61" s="11" t="s">
        <v>81</v>
      </c>
      <c r="J61" s="11" t="s">
        <v>93</v>
      </c>
      <c r="K61" s="11">
        <v>10</v>
      </c>
      <c r="L61" s="11">
        <v>21</v>
      </c>
      <c r="M61" s="11">
        <f t="shared" si="2"/>
        <v>210</v>
      </c>
      <c r="N61" s="11">
        <v>0</v>
      </c>
      <c r="O61" s="12">
        <v>210</v>
      </c>
      <c r="P61" s="13">
        <v>229.9</v>
      </c>
      <c r="Q61" s="13">
        <f t="shared" si="0"/>
        <v>48279</v>
      </c>
    </row>
    <row r="62" spans="1:17" ht="183" customHeight="1" x14ac:dyDescent="0.25">
      <c r="A62" s="2"/>
      <c r="B62" s="11" t="s">
        <v>65</v>
      </c>
      <c r="C62" s="11" t="s">
        <v>95</v>
      </c>
      <c r="D62" s="11" t="s">
        <v>94</v>
      </c>
      <c r="E62" s="11" t="s">
        <v>31</v>
      </c>
      <c r="F62" s="11"/>
      <c r="G62" s="11"/>
      <c r="H62" s="11" t="s">
        <v>85</v>
      </c>
      <c r="I62" s="11" t="s">
        <v>75</v>
      </c>
      <c r="J62" s="11" t="s">
        <v>96</v>
      </c>
      <c r="K62" s="11">
        <v>10</v>
      </c>
      <c r="L62" s="11">
        <v>10</v>
      </c>
      <c r="M62" s="11">
        <f t="shared" si="2"/>
        <v>100</v>
      </c>
      <c r="N62" s="11">
        <v>0</v>
      </c>
      <c r="O62" s="12">
        <v>100</v>
      </c>
      <c r="P62" s="13">
        <v>199.9</v>
      </c>
      <c r="Q62" s="13">
        <f t="shared" si="0"/>
        <v>19990</v>
      </c>
    </row>
    <row r="63" spans="1:17" ht="60.75" customHeight="1" x14ac:dyDescent="0.25">
      <c r="A63" s="18"/>
      <c r="B63" s="20" t="s">
        <v>65</v>
      </c>
      <c r="C63" s="20" t="s">
        <v>98</v>
      </c>
      <c r="D63" s="20" t="s">
        <v>97</v>
      </c>
      <c r="E63" s="20" t="s">
        <v>99</v>
      </c>
      <c r="F63" s="20"/>
      <c r="G63" s="20"/>
      <c r="H63" s="11" t="s">
        <v>100</v>
      </c>
      <c r="I63" s="11" t="s">
        <v>100</v>
      </c>
      <c r="J63" s="20" t="s">
        <v>101</v>
      </c>
      <c r="K63" s="20">
        <v>10</v>
      </c>
      <c r="L63" s="20">
        <v>16</v>
      </c>
      <c r="M63" s="20">
        <f t="shared" si="2"/>
        <v>160</v>
      </c>
      <c r="N63" s="20">
        <v>0</v>
      </c>
      <c r="O63" s="22">
        <v>160</v>
      </c>
      <c r="P63" s="21">
        <v>189.9</v>
      </c>
      <c r="Q63" s="21">
        <f t="shared" si="0"/>
        <v>30384</v>
      </c>
    </row>
    <row r="64" spans="1:17" ht="60.75" customHeight="1" x14ac:dyDescent="0.25">
      <c r="A64" s="18"/>
      <c r="B64" s="20" t="s">
        <v>65</v>
      </c>
      <c r="C64" s="20"/>
      <c r="D64" s="20"/>
      <c r="E64" s="20"/>
      <c r="F64" s="20"/>
      <c r="G64" s="20"/>
      <c r="H64" s="11" t="s">
        <v>102</v>
      </c>
      <c r="I64" s="11" t="s">
        <v>102</v>
      </c>
      <c r="J64" s="20"/>
      <c r="K64" s="20"/>
      <c r="L64" s="20"/>
      <c r="M64" s="20">
        <f t="shared" si="2"/>
        <v>0</v>
      </c>
      <c r="N64" s="20">
        <v>0</v>
      </c>
      <c r="O64" s="22"/>
      <c r="P64" s="21">
        <v>189.9</v>
      </c>
      <c r="Q64" s="21">
        <f t="shared" si="0"/>
        <v>0</v>
      </c>
    </row>
    <row r="65" spans="1:17" ht="60.75" customHeight="1" x14ac:dyDescent="0.25">
      <c r="A65" s="18"/>
      <c r="B65" s="20" t="s">
        <v>65</v>
      </c>
      <c r="C65" s="20"/>
      <c r="D65" s="20"/>
      <c r="E65" s="20"/>
      <c r="F65" s="20"/>
      <c r="G65" s="20"/>
      <c r="H65" s="11" t="s">
        <v>103</v>
      </c>
      <c r="I65" s="11" t="s">
        <v>103</v>
      </c>
      <c r="J65" s="20"/>
      <c r="K65" s="20"/>
      <c r="L65" s="20"/>
      <c r="M65" s="20">
        <f t="shared" si="2"/>
        <v>0</v>
      </c>
      <c r="N65" s="20">
        <v>0</v>
      </c>
      <c r="O65" s="22"/>
      <c r="P65" s="21">
        <v>189.9</v>
      </c>
      <c r="Q65" s="21">
        <f t="shared" si="0"/>
        <v>0</v>
      </c>
    </row>
    <row r="66" spans="1:17" ht="60.75" customHeight="1" x14ac:dyDescent="0.25">
      <c r="A66" s="18"/>
      <c r="B66" s="20" t="s">
        <v>65</v>
      </c>
      <c r="C66" s="20"/>
      <c r="D66" s="20"/>
      <c r="E66" s="20"/>
      <c r="F66" s="20"/>
      <c r="G66" s="20"/>
      <c r="H66" s="11" t="s">
        <v>104</v>
      </c>
      <c r="I66" s="11" t="s">
        <v>104</v>
      </c>
      <c r="J66" s="20"/>
      <c r="K66" s="20"/>
      <c r="L66" s="20"/>
      <c r="M66" s="20">
        <f t="shared" si="2"/>
        <v>0</v>
      </c>
      <c r="N66" s="20">
        <v>0</v>
      </c>
      <c r="O66" s="22"/>
      <c r="P66" s="21">
        <v>189.9</v>
      </c>
      <c r="Q66" s="21">
        <f t="shared" si="0"/>
        <v>0</v>
      </c>
    </row>
    <row r="67" spans="1:17" ht="60.75" customHeight="1" x14ac:dyDescent="0.25">
      <c r="A67" s="18"/>
      <c r="B67" s="20" t="s">
        <v>65</v>
      </c>
      <c r="C67" s="20" t="s">
        <v>106</v>
      </c>
      <c r="D67" s="20" t="s">
        <v>105</v>
      </c>
      <c r="E67" s="20" t="s">
        <v>107</v>
      </c>
      <c r="F67" s="20"/>
      <c r="G67" s="20"/>
      <c r="H67" s="11" t="s">
        <v>100</v>
      </c>
      <c r="I67" s="11" t="s">
        <v>100</v>
      </c>
      <c r="J67" s="20" t="s">
        <v>108</v>
      </c>
      <c r="K67" s="20">
        <v>10</v>
      </c>
      <c r="L67" s="20">
        <v>22</v>
      </c>
      <c r="M67" s="20">
        <f t="shared" si="2"/>
        <v>220</v>
      </c>
      <c r="N67" s="20">
        <v>0</v>
      </c>
      <c r="O67" s="22">
        <v>220</v>
      </c>
      <c r="P67" s="21">
        <v>189.9</v>
      </c>
      <c r="Q67" s="21">
        <f t="shared" si="0"/>
        <v>41778</v>
      </c>
    </row>
    <row r="68" spans="1:17" ht="60.75" customHeight="1" x14ac:dyDescent="0.25">
      <c r="A68" s="18"/>
      <c r="B68" s="20" t="s">
        <v>65</v>
      </c>
      <c r="C68" s="20"/>
      <c r="D68" s="20"/>
      <c r="E68" s="20"/>
      <c r="F68" s="20"/>
      <c r="G68" s="20"/>
      <c r="H68" s="11" t="s">
        <v>102</v>
      </c>
      <c r="I68" s="11" t="s">
        <v>102</v>
      </c>
      <c r="J68" s="20"/>
      <c r="K68" s="20"/>
      <c r="L68" s="20"/>
      <c r="M68" s="20">
        <f t="shared" si="2"/>
        <v>0</v>
      </c>
      <c r="N68" s="20">
        <v>0</v>
      </c>
      <c r="O68" s="22"/>
      <c r="P68" s="21">
        <v>189.9</v>
      </c>
      <c r="Q68" s="21">
        <f t="shared" ref="Q68:Q98" si="3">O68*P68</f>
        <v>0</v>
      </c>
    </row>
    <row r="69" spans="1:17" ht="60.75" customHeight="1" x14ac:dyDescent="0.25">
      <c r="A69" s="18"/>
      <c r="B69" s="20" t="s">
        <v>65</v>
      </c>
      <c r="C69" s="20"/>
      <c r="D69" s="20"/>
      <c r="E69" s="20"/>
      <c r="F69" s="20"/>
      <c r="G69" s="20"/>
      <c r="H69" s="11" t="s">
        <v>103</v>
      </c>
      <c r="I69" s="11" t="s">
        <v>103</v>
      </c>
      <c r="J69" s="20"/>
      <c r="K69" s="20"/>
      <c r="L69" s="20"/>
      <c r="M69" s="20">
        <f t="shared" si="2"/>
        <v>0</v>
      </c>
      <c r="N69" s="20">
        <v>0</v>
      </c>
      <c r="O69" s="22"/>
      <c r="P69" s="21">
        <v>189.9</v>
      </c>
      <c r="Q69" s="21">
        <f t="shared" si="3"/>
        <v>0</v>
      </c>
    </row>
    <row r="70" spans="1:17" ht="60.75" customHeight="1" x14ac:dyDescent="0.25">
      <c r="A70" s="18"/>
      <c r="B70" s="20" t="s">
        <v>65</v>
      </c>
      <c r="C70" s="20"/>
      <c r="D70" s="20"/>
      <c r="E70" s="20"/>
      <c r="F70" s="20"/>
      <c r="G70" s="20"/>
      <c r="H70" s="11" t="s">
        <v>104</v>
      </c>
      <c r="I70" s="11" t="s">
        <v>104</v>
      </c>
      <c r="J70" s="20"/>
      <c r="K70" s="20"/>
      <c r="L70" s="20"/>
      <c r="M70" s="20">
        <f t="shared" si="2"/>
        <v>0</v>
      </c>
      <c r="N70" s="20">
        <v>0</v>
      </c>
      <c r="O70" s="22"/>
      <c r="P70" s="21">
        <v>189.9</v>
      </c>
      <c r="Q70" s="21">
        <f t="shared" si="3"/>
        <v>0</v>
      </c>
    </row>
    <row r="71" spans="1:17" ht="60.75" customHeight="1" x14ac:dyDescent="0.25">
      <c r="A71" s="18"/>
      <c r="B71" s="20" t="s">
        <v>65</v>
      </c>
      <c r="C71" s="20" t="s">
        <v>110</v>
      </c>
      <c r="D71" s="20" t="s">
        <v>109</v>
      </c>
      <c r="E71" s="20" t="s">
        <v>99</v>
      </c>
      <c r="F71" s="20"/>
      <c r="G71" s="20"/>
      <c r="H71" s="11" t="s">
        <v>100</v>
      </c>
      <c r="I71" s="11" t="s">
        <v>100</v>
      </c>
      <c r="J71" s="20" t="s">
        <v>111</v>
      </c>
      <c r="K71" s="20">
        <v>10</v>
      </c>
      <c r="L71" s="20">
        <v>21</v>
      </c>
      <c r="M71" s="20">
        <f t="shared" si="2"/>
        <v>210</v>
      </c>
      <c r="N71" s="20">
        <v>0</v>
      </c>
      <c r="O71" s="22">
        <v>210</v>
      </c>
      <c r="P71" s="21">
        <v>199.9</v>
      </c>
      <c r="Q71" s="21">
        <f t="shared" si="3"/>
        <v>41979</v>
      </c>
    </row>
    <row r="72" spans="1:17" ht="60.75" customHeight="1" x14ac:dyDescent="0.25">
      <c r="A72" s="18"/>
      <c r="B72" s="20" t="s">
        <v>65</v>
      </c>
      <c r="C72" s="20"/>
      <c r="D72" s="20"/>
      <c r="E72" s="20"/>
      <c r="F72" s="20"/>
      <c r="G72" s="20"/>
      <c r="H72" s="11" t="s">
        <v>102</v>
      </c>
      <c r="I72" s="11" t="s">
        <v>102</v>
      </c>
      <c r="J72" s="20"/>
      <c r="K72" s="20"/>
      <c r="L72" s="20"/>
      <c r="M72" s="20">
        <f t="shared" si="2"/>
        <v>0</v>
      </c>
      <c r="N72" s="20">
        <v>0</v>
      </c>
      <c r="O72" s="22"/>
      <c r="P72" s="21">
        <v>199.9</v>
      </c>
      <c r="Q72" s="21">
        <f t="shared" si="3"/>
        <v>0</v>
      </c>
    </row>
    <row r="73" spans="1:17" ht="60.75" customHeight="1" x14ac:dyDescent="0.25">
      <c r="A73" s="18"/>
      <c r="B73" s="20" t="s">
        <v>65</v>
      </c>
      <c r="C73" s="20"/>
      <c r="D73" s="20"/>
      <c r="E73" s="20"/>
      <c r="F73" s="20"/>
      <c r="G73" s="20"/>
      <c r="H73" s="11" t="s">
        <v>112</v>
      </c>
      <c r="I73" s="11" t="s">
        <v>112</v>
      </c>
      <c r="J73" s="20"/>
      <c r="K73" s="20"/>
      <c r="L73" s="20"/>
      <c r="M73" s="20">
        <f t="shared" si="2"/>
        <v>0</v>
      </c>
      <c r="N73" s="20">
        <v>0</v>
      </c>
      <c r="O73" s="22"/>
      <c r="P73" s="21">
        <v>199.9</v>
      </c>
      <c r="Q73" s="21">
        <f t="shared" si="3"/>
        <v>0</v>
      </c>
    </row>
    <row r="74" spans="1:17" ht="60.75" customHeight="1" x14ac:dyDescent="0.25">
      <c r="A74" s="18"/>
      <c r="B74" s="20" t="s">
        <v>65</v>
      </c>
      <c r="C74" s="20"/>
      <c r="D74" s="20"/>
      <c r="E74" s="20"/>
      <c r="F74" s="20"/>
      <c r="G74" s="20"/>
      <c r="H74" s="11" t="s">
        <v>113</v>
      </c>
      <c r="I74" s="11" t="s">
        <v>113</v>
      </c>
      <c r="J74" s="20"/>
      <c r="K74" s="20"/>
      <c r="L74" s="20"/>
      <c r="M74" s="20">
        <f t="shared" si="2"/>
        <v>0</v>
      </c>
      <c r="N74" s="20">
        <v>0</v>
      </c>
      <c r="O74" s="22"/>
      <c r="P74" s="21">
        <v>199.9</v>
      </c>
      <c r="Q74" s="21">
        <f t="shared" si="3"/>
        <v>0</v>
      </c>
    </row>
    <row r="75" spans="1:17" ht="52.5" customHeight="1" x14ac:dyDescent="0.25">
      <c r="A75" s="18"/>
      <c r="B75" s="20" t="s">
        <v>65</v>
      </c>
      <c r="C75" s="20" t="s">
        <v>115</v>
      </c>
      <c r="D75" s="20" t="s">
        <v>114</v>
      </c>
      <c r="E75" s="20" t="s">
        <v>116</v>
      </c>
      <c r="F75" s="20"/>
      <c r="G75" s="20"/>
      <c r="H75" s="11" t="s">
        <v>100</v>
      </c>
      <c r="I75" s="11" t="s">
        <v>100</v>
      </c>
      <c r="J75" s="20" t="s">
        <v>117</v>
      </c>
      <c r="K75" s="20">
        <v>10</v>
      </c>
      <c r="L75" s="20">
        <v>6</v>
      </c>
      <c r="M75" s="20">
        <f t="shared" si="2"/>
        <v>60</v>
      </c>
      <c r="N75" s="20">
        <v>0</v>
      </c>
      <c r="O75" s="22">
        <v>60</v>
      </c>
      <c r="P75" s="21">
        <v>149.9</v>
      </c>
      <c r="Q75" s="21">
        <f>O75*P75</f>
        <v>8994</v>
      </c>
    </row>
    <row r="76" spans="1:17" ht="52.5" customHeight="1" x14ac:dyDescent="0.25">
      <c r="A76" s="18"/>
      <c r="B76" s="20" t="s">
        <v>65</v>
      </c>
      <c r="C76" s="20"/>
      <c r="D76" s="20"/>
      <c r="E76" s="20"/>
      <c r="F76" s="20"/>
      <c r="G76" s="20"/>
      <c r="H76" s="11" t="s">
        <v>102</v>
      </c>
      <c r="I76" s="11" t="s">
        <v>102</v>
      </c>
      <c r="J76" s="20"/>
      <c r="K76" s="20"/>
      <c r="L76" s="20"/>
      <c r="M76" s="20">
        <f t="shared" si="2"/>
        <v>0</v>
      </c>
      <c r="N76" s="20">
        <v>0</v>
      </c>
      <c r="O76" s="22"/>
      <c r="P76" s="21">
        <v>149.9</v>
      </c>
      <c r="Q76" s="21">
        <f t="shared" si="3"/>
        <v>0</v>
      </c>
    </row>
    <row r="77" spans="1:17" ht="52.5" customHeight="1" x14ac:dyDescent="0.25">
      <c r="A77" s="18"/>
      <c r="B77" s="20" t="s">
        <v>65</v>
      </c>
      <c r="C77" s="20"/>
      <c r="D77" s="20"/>
      <c r="E77" s="20"/>
      <c r="F77" s="20"/>
      <c r="G77" s="20"/>
      <c r="H77" s="11" t="s">
        <v>112</v>
      </c>
      <c r="I77" s="11" t="s">
        <v>112</v>
      </c>
      <c r="J77" s="20"/>
      <c r="K77" s="20"/>
      <c r="L77" s="20"/>
      <c r="M77" s="20">
        <f t="shared" si="2"/>
        <v>0</v>
      </c>
      <c r="N77" s="20">
        <v>0</v>
      </c>
      <c r="O77" s="22"/>
      <c r="P77" s="21">
        <v>149.9</v>
      </c>
      <c r="Q77" s="21">
        <f t="shared" si="3"/>
        <v>0</v>
      </c>
    </row>
    <row r="78" spans="1:17" ht="52.5" customHeight="1" x14ac:dyDescent="0.25">
      <c r="A78" s="18"/>
      <c r="B78" s="20" t="s">
        <v>65</v>
      </c>
      <c r="C78" s="20"/>
      <c r="D78" s="20"/>
      <c r="E78" s="20"/>
      <c r="F78" s="20"/>
      <c r="G78" s="20"/>
      <c r="H78" s="11" t="s">
        <v>118</v>
      </c>
      <c r="I78" s="11" t="s">
        <v>118</v>
      </c>
      <c r="J78" s="20"/>
      <c r="K78" s="20"/>
      <c r="L78" s="20"/>
      <c r="M78" s="20">
        <f t="shared" si="2"/>
        <v>0</v>
      </c>
      <c r="N78" s="20">
        <v>0</v>
      </c>
      <c r="O78" s="22"/>
      <c r="P78" s="21">
        <v>149.9</v>
      </c>
      <c r="Q78" s="21">
        <f t="shared" si="3"/>
        <v>0</v>
      </c>
    </row>
    <row r="79" spans="1:17" ht="52.5" customHeight="1" x14ac:dyDescent="0.25">
      <c r="A79" s="18"/>
      <c r="B79" s="20" t="s">
        <v>65</v>
      </c>
      <c r="C79" s="20"/>
      <c r="D79" s="20"/>
      <c r="E79" s="20"/>
      <c r="F79" s="20"/>
      <c r="G79" s="20"/>
      <c r="H79" s="11" t="s">
        <v>119</v>
      </c>
      <c r="I79" s="11" t="s">
        <v>119</v>
      </c>
      <c r="J79" s="20"/>
      <c r="K79" s="20"/>
      <c r="L79" s="20"/>
      <c r="M79" s="20">
        <f t="shared" si="2"/>
        <v>0</v>
      </c>
      <c r="N79" s="20">
        <v>0</v>
      </c>
      <c r="O79" s="22"/>
      <c r="P79" s="21">
        <v>149.9</v>
      </c>
      <c r="Q79" s="21">
        <f t="shared" si="3"/>
        <v>0</v>
      </c>
    </row>
    <row r="80" spans="1:17" ht="46.5" customHeight="1" x14ac:dyDescent="0.25">
      <c r="A80" s="18"/>
      <c r="B80" s="20" t="s">
        <v>65</v>
      </c>
      <c r="C80" s="20" t="s">
        <v>121</v>
      </c>
      <c r="D80" s="20" t="s">
        <v>120</v>
      </c>
      <c r="E80" s="20" t="s">
        <v>99</v>
      </c>
      <c r="F80" s="20"/>
      <c r="G80" s="20"/>
      <c r="H80" s="11" t="s">
        <v>100</v>
      </c>
      <c r="I80" s="11" t="s">
        <v>100</v>
      </c>
      <c r="J80" s="20" t="s">
        <v>122</v>
      </c>
      <c r="K80" s="20">
        <v>10</v>
      </c>
      <c r="L80" s="20">
        <v>4</v>
      </c>
      <c r="M80" s="20">
        <f t="shared" si="2"/>
        <v>40</v>
      </c>
      <c r="N80" s="20">
        <v>0</v>
      </c>
      <c r="O80" s="22">
        <v>40</v>
      </c>
      <c r="P80" s="21">
        <v>189.9</v>
      </c>
      <c r="Q80" s="21">
        <f t="shared" si="3"/>
        <v>7596</v>
      </c>
    </row>
    <row r="81" spans="1:17" ht="46.5" customHeight="1" x14ac:dyDescent="0.25">
      <c r="A81" s="18"/>
      <c r="B81" s="20" t="s">
        <v>65</v>
      </c>
      <c r="C81" s="20"/>
      <c r="D81" s="20"/>
      <c r="E81" s="20"/>
      <c r="F81" s="20"/>
      <c r="G81" s="20"/>
      <c r="H81" s="11" t="s">
        <v>102</v>
      </c>
      <c r="I81" s="11" t="s">
        <v>102</v>
      </c>
      <c r="J81" s="20"/>
      <c r="K81" s="20"/>
      <c r="L81" s="20"/>
      <c r="M81" s="20">
        <f t="shared" si="2"/>
        <v>0</v>
      </c>
      <c r="N81" s="20">
        <v>0</v>
      </c>
      <c r="O81" s="22"/>
      <c r="P81" s="21">
        <v>189.9</v>
      </c>
      <c r="Q81" s="21">
        <f t="shared" si="3"/>
        <v>0</v>
      </c>
    </row>
    <row r="82" spans="1:17" ht="46.5" customHeight="1" x14ac:dyDescent="0.25">
      <c r="A82" s="18"/>
      <c r="B82" s="20" t="s">
        <v>65</v>
      </c>
      <c r="C82" s="20"/>
      <c r="D82" s="20"/>
      <c r="E82" s="20"/>
      <c r="F82" s="20"/>
      <c r="G82" s="20"/>
      <c r="H82" s="11" t="s">
        <v>112</v>
      </c>
      <c r="I82" s="11" t="s">
        <v>112</v>
      </c>
      <c r="J82" s="20"/>
      <c r="K82" s="20"/>
      <c r="L82" s="20"/>
      <c r="M82" s="20">
        <f t="shared" si="2"/>
        <v>0</v>
      </c>
      <c r="N82" s="20">
        <v>0</v>
      </c>
      <c r="O82" s="22"/>
      <c r="P82" s="21">
        <v>189.9</v>
      </c>
      <c r="Q82" s="21">
        <f t="shared" si="3"/>
        <v>0</v>
      </c>
    </row>
    <row r="83" spans="1:17" ht="46.5" customHeight="1" x14ac:dyDescent="0.25">
      <c r="A83" s="18"/>
      <c r="B83" s="20" t="s">
        <v>65</v>
      </c>
      <c r="C83" s="20"/>
      <c r="D83" s="20"/>
      <c r="E83" s="20"/>
      <c r="F83" s="20"/>
      <c r="G83" s="20"/>
      <c r="H83" s="11" t="s">
        <v>118</v>
      </c>
      <c r="I83" s="11" t="s">
        <v>118</v>
      </c>
      <c r="J83" s="20"/>
      <c r="K83" s="20"/>
      <c r="L83" s="20"/>
      <c r="M83" s="20">
        <f t="shared" si="2"/>
        <v>0</v>
      </c>
      <c r="N83" s="20">
        <v>0</v>
      </c>
      <c r="O83" s="22"/>
      <c r="P83" s="21">
        <v>189.9</v>
      </c>
      <c r="Q83" s="21">
        <f t="shared" si="3"/>
        <v>0</v>
      </c>
    </row>
    <row r="84" spans="1:17" ht="46.5" customHeight="1" x14ac:dyDescent="0.25">
      <c r="A84" s="18"/>
      <c r="B84" s="20" t="s">
        <v>65</v>
      </c>
      <c r="C84" s="20"/>
      <c r="D84" s="20"/>
      <c r="E84" s="20"/>
      <c r="F84" s="20"/>
      <c r="G84" s="20"/>
      <c r="H84" s="11" t="s">
        <v>119</v>
      </c>
      <c r="I84" s="11" t="s">
        <v>119</v>
      </c>
      <c r="J84" s="20"/>
      <c r="K84" s="20"/>
      <c r="L84" s="20"/>
      <c r="M84" s="20">
        <f t="shared" si="2"/>
        <v>0</v>
      </c>
      <c r="N84" s="20">
        <v>0</v>
      </c>
      <c r="O84" s="22"/>
      <c r="P84" s="21">
        <v>189.9</v>
      </c>
      <c r="Q84" s="21">
        <f t="shared" si="3"/>
        <v>0</v>
      </c>
    </row>
    <row r="85" spans="1:17" ht="46.5" customHeight="1" x14ac:dyDescent="0.25">
      <c r="A85" s="18"/>
      <c r="B85" s="20" t="s">
        <v>65</v>
      </c>
      <c r="C85" s="20" t="s">
        <v>124</v>
      </c>
      <c r="D85" s="20" t="s">
        <v>123</v>
      </c>
      <c r="E85" s="20" t="s">
        <v>99</v>
      </c>
      <c r="F85" s="20"/>
      <c r="G85" s="20"/>
      <c r="H85" s="11" t="s">
        <v>100</v>
      </c>
      <c r="I85" s="11" t="s">
        <v>100</v>
      </c>
      <c r="J85" s="20" t="s">
        <v>125</v>
      </c>
      <c r="K85" s="20">
        <v>10</v>
      </c>
      <c r="L85" s="20">
        <v>20</v>
      </c>
      <c r="M85" s="20">
        <f t="shared" si="2"/>
        <v>200</v>
      </c>
      <c r="N85" s="20">
        <v>0</v>
      </c>
      <c r="O85" s="22">
        <v>200</v>
      </c>
      <c r="P85" s="21">
        <v>189.9</v>
      </c>
      <c r="Q85" s="21">
        <f t="shared" si="3"/>
        <v>37980</v>
      </c>
    </row>
    <row r="86" spans="1:17" ht="46.5" customHeight="1" x14ac:dyDescent="0.25">
      <c r="A86" s="18"/>
      <c r="B86" s="20" t="s">
        <v>65</v>
      </c>
      <c r="C86" s="20"/>
      <c r="D86" s="20"/>
      <c r="E86" s="20"/>
      <c r="F86" s="20"/>
      <c r="G86" s="20"/>
      <c r="H86" s="11" t="s">
        <v>102</v>
      </c>
      <c r="I86" s="11" t="s">
        <v>102</v>
      </c>
      <c r="J86" s="20"/>
      <c r="K86" s="20"/>
      <c r="L86" s="20"/>
      <c r="M86" s="20">
        <f t="shared" si="2"/>
        <v>0</v>
      </c>
      <c r="N86" s="20">
        <v>0</v>
      </c>
      <c r="O86" s="22"/>
      <c r="P86" s="21">
        <v>189.9</v>
      </c>
      <c r="Q86" s="21">
        <f t="shared" si="3"/>
        <v>0</v>
      </c>
    </row>
    <row r="87" spans="1:17" ht="46.5" customHeight="1" x14ac:dyDescent="0.25">
      <c r="A87" s="18"/>
      <c r="B87" s="20" t="s">
        <v>65</v>
      </c>
      <c r="C87" s="20"/>
      <c r="D87" s="20"/>
      <c r="E87" s="20"/>
      <c r="F87" s="20"/>
      <c r="G87" s="20"/>
      <c r="H87" s="11" t="s">
        <v>112</v>
      </c>
      <c r="I87" s="11" t="s">
        <v>112</v>
      </c>
      <c r="J87" s="20"/>
      <c r="K87" s="20"/>
      <c r="L87" s="20"/>
      <c r="M87" s="20">
        <f t="shared" si="2"/>
        <v>0</v>
      </c>
      <c r="N87" s="20">
        <v>0</v>
      </c>
      <c r="O87" s="22"/>
      <c r="P87" s="21">
        <v>189.9</v>
      </c>
      <c r="Q87" s="21">
        <f t="shared" si="3"/>
        <v>0</v>
      </c>
    </row>
    <row r="88" spans="1:17" ht="46.5" customHeight="1" x14ac:dyDescent="0.25">
      <c r="A88" s="18"/>
      <c r="B88" s="20" t="s">
        <v>65</v>
      </c>
      <c r="C88" s="20"/>
      <c r="D88" s="20"/>
      <c r="E88" s="20"/>
      <c r="F88" s="20"/>
      <c r="G88" s="20"/>
      <c r="H88" s="11" t="s">
        <v>118</v>
      </c>
      <c r="I88" s="11" t="s">
        <v>118</v>
      </c>
      <c r="J88" s="20"/>
      <c r="K88" s="20"/>
      <c r="L88" s="20"/>
      <c r="M88" s="20">
        <f t="shared" si="2"/>
        <v>0</v>
      </c>
      <c r="N88" s="20">
        <v>0</v>
      </c>
      <c r="O88" s="22"/>
      <c r="P88" s="21">
        <v>189.9</v>
      </c>
      <c r="Q88" s="21">
        <f t="shared" si="3"/>
        <v>0</v>
      </c>
    </row>
    <row r="89" spans="1:17" ht="46.5" customHeight="1" x14ac:dyDescent="0.25">
      <c r="A89" s="18"/>
      <c r="B89" s="20" t="s">
        <v>65</v>
      </c>
      <c r="C89" s="20"/>
      <c r="D89" s="20"/>
      <c r="E89" s="20"/>
      <c r="F89" s="20"/>
      <c r="G89" s="20"/>
      <c r="H89" s="11" t="s">
        <v>119</v>
      </c>
      <c r="I89" s="11" t="s">
        <v>119</v>
      </c>
      <c r="J89" s="20"/>
      <c r="K89" s="20"/>
      <c r="L89" s="20"/>
      <c r="M89" s="20">
        <f t="shared" si="2"/>
        <v>0</v>
      </c>
      <c r="N89" s="20">
        <v>0</v>
      </c>
      <c r="O89" s="22"/>
      <c r="P89" s="21">
        <v>189.9</v>
      </c>
      <c r="Q89" s="21">
        <f t="shared" si="3"/>
        <v>0</v>
      </c>
    </row>
    <row r="90" spans="1:17" ht="46.5" customHeight="1" x14ac:dyDescent="0.25">
      <c r="A90" s="18"/>
      <c r="B90" s="20" t="s">
        <v>65</v>
      </c>
      <c r="C90" s="20" t="s">
        <v>127</v>
      </c>
      <c r="D90" s="20" t="s">
        <v>126</v>
      </c>
      <c r="E90" s="20" t="s">
        <v>128</v>
      </c>
      <c r="F90" s="20"/>
      <c r="G90" s="20"/>
      <c r="H90" s="11" t="s">
        <v>100</v>
      </c>
      <c r="I90" s="11" t="s">
        <v>100</v>
      </c>
      <c r="J90" s="20" t="s">
        <v>129</v>
      </c>
      <c r="K90" s="20">
        <v>10</v>
      </c>
      <c r="L90" s="20">
        <v>5</v>
      </c>
      <c r="M90" s="20">
        <f t="shared" si="2"/>
        <v>50</v>
      </c>
      <c r="N90" s="20">
        <v>0</v>
      </c>
      <c r="O90" s="22">
        <v>50</v>
      </c>
      <c r="P90" s="21">
        <v>199.9</v>
      </c>
      <c r="Q90" s="21">
        <f t="shared" si="3"/>
        <v>9995</v>
      </c>
    </row>
    <row r="91" spans="1:17" ht="46.5" customHeight="1" x14ac:dyDescent="0.25">
      <c r="A91" s="18"/>
      <c r="B91" s="20" t="s">
        <v>65</v>
      </c>
      <c r="C91" s="20"/>
      <c r="D91" s="20"/>
      <c r="E91" s="20"/>
      <c r="F91" s="20"/>
      <c r="G91" s="20"/>
      <c r="H91" s="11" t="s">
        <v>102</v>
      </c>
      <c r="I91" s="11" t="s">
        <v>102</v>
      </c>
      <c r="J91" s="20"/>
      <c r="K91" s="20"/>
      <c r="L91" s="20"/>
      <c r="M91" s="20">
        <f t="shared" si="2"/>
        <v>0</v>
      </c>
      <c r="N91" s="20">
        <v>0</v>
      </c>
      <c r="O91" s="22"/>
      <c r="P91" s="21">
        <v>199.9</v>
      </c>
      <c r="Q91" s="21">
        <f t="shared" si="3"/>
        <v>0</v>
      </c>
    </row>
    <row r="92" spans="1:17" ht="46.5" customHeight="1" x14ac:dyDescent="0.25">
      <c r="A92" s="18"/>
      <c r="B92" s="20" t="s">
        <v>65</v>
      </c>
      <c r="C92" s="20"/>
      <c r="D92" s="20"/>
      <c r="E92" s="20"/>
      <c r="F92" s="20"/>
      <c r="G92" s="20"/>
      <c r="H92" s="11" t="s">
        <v>112</v>
      </c>
      <c r="I92" s="11" t="s">
        <v>112</v>
      </c>
      <c r="J92" s="20"/>
      <c r="K92" s="20"/>
      <c r="L92" s="20"/>
      <c r="M92" s="20">
        <f t="shared" si="2"/>
        <v>0</v>
      </c>
      <c r="N92" s="20">
        <v>0</v>
      </c>
      <c r="O92" s="22"/>
      <c r="P92" s="21">
        <v>199.9</v>
      </c>
      <c r="Q92" s="21">
        <f t="shared" si="3"/>
        <v>0</v>
      </c>
    </row>
    <row r="93" spans="1:17" ht="46.5" customHeight="1" x14ac:dyDescent="0.25">
      <c r="A93" s="18"/>
      <c r="B93" s="20" t="s">
        <v>65</v>
      </c>
      <c r="C93" s="20"/>
      <c r="D93" s="20"/>
      <c r="E93" s="20"/>
      <c r="F93" s="20"/>
      <c r="G93" s="20"/>
      <c r="H93" s="11" t="s">
        <v>118</v>
      </c>
      <c r="I93" s="11" t="s">
        <v>118</v>
      </c>
      <c r="J93" s="20"/>
      <c r="K93" s="20"/>
      <c r="L93" s="20"/>
      <c r="M93" s="20">
        <f t="shared" si="2"/>
        <v>0</v>
      </c>
      <c r="N93" s="20">
        <v>0</v>
      </c>
      <c r="O93" s="22"/>
      <c r="P93" s="21">
        <v>199.9</v>
      </c>
      <c r="Q93" s="21">
        <f t="shared" si="3"/>
        <v>0</v>
      </c>
    </row>
    <row r="94" spans="1:17" ht="46.5" customHeight="1" x14ac:dyDescent="0.25">
      <c r="A94" s="18"/>
      <c r="B94" s="20" t="s">
        <v>65</v>
      </c>
      <c r="C94" s="20"/>
      <c r="D94" s="20"/>
      <c r="E94" s="20"/>
      <c r="F94" s="20"/>
      <c r="G94" s="20"/>
      <c r="H94" s="11" t="s">
        <v>119</v>
      </c>
      <c r="I94" s="11" t="s">
        <v>119</v>
      </c>
      <c r="J94" s="20"/>
      <c r="K94" s="20"/>
      <c r="L94" s="20"/>
      <c r="M94" s="20">
        <f t="shared" si="2"/>
        <v>0</v>
      </c>
      <c r="N94" s="20">
        <v>0</v>
      </c>
      <c r="O94" s="22"/>
      <c r="P94" s="21">
        <v>199.9</v>
      </c>
      <c r="Q94" s="21">
        <f t="shared" si="3"/>
        <v>0</v>
      </c>
    </row>
    <row r="95" spans="1:17" ht="60.75" customHeight="1" x14ac:dyDescent="0.25">
      <c r="A95" s="18"/>
      <c r="B95" s="20" t="s">
        <v>65</v>
      </c>
      <c r="C95" s="20" t="s">
        <v>131</v>
      </c>
      <c r="D95" s="20" t="s">
        <v>130</v>
      </c>
      <c r="E95" s="20" t="s">
        <v>116</v>
      </c>
      <c r="F95" s="20"/>
      <c r="G95" s="20"/>
      <c r="H95" s="11" t="s">
        <v>100</v>
      </c>
      <c r="I95" s="11" t="s">
        <v>100</v>
      </c>
      <c r="J95" s="20" t="s">
        <v>132</v>
      </c>
      <c r="K95" s="20">
        <v>10</v>
      </c>
      <c r="L95" s="20">
        <v>22</v>
      </c>
      <c r="M95" s="20">
        <f t="shared" si="2"/>
        <v>220</v>
      </c>
      <c r="N95" s="20">
        <v>0</v>
      </c>
      <c r="O95" s="22">
        <v>220</v>
      </c>
      <c r="P95" s="21">
        <v>199.9</v>
      </c>
      <c r="Q95" s="21">
        <f t="shared" si="3"/>
        <v>43978</v>
      </c>
    </row>
    <row r="96" spans="1:17" ht="60.75" customHeight="1" x14ac:dyDescent="0.25">
      <c r="A96" s="18"/>
      <c r="B96" s="20" t="s">
        <v>65</v>
      </c>
      <c r="C96" s="20"/>
      <c r="D96" s="20"/>
      <c r="E96" s="20"/>
      <c r="F96" s="20"/>
      <c r="G96" s="20"/>
      <c r="H96" s="11" t="s">
        <v>112</v>
      </c>
      <c r="I96" s="11" t="s">
        <v>112</v>
      </c>
      <c r="J96" s="20"/>
      <c r="K96" s="20"/>
      <c r="L96" s="20"/>
      <c r="M96" s="20">
        <f t="shared" si="2"/>
        <v>0</v>
      </c>
      <c r="N96" s="20">
        <v>0</v>
      </c>
      <c r="O96" s="22"/>
      <c r="P96" s="21">
        <v>199.9</v>
      </c>
      <c r="Q96" s="21">
        <f t="shared" si="3"/>
        <v>0</v>
      </c>
    </row>
    <row r="97" spans="1:17" ht="60.75" customHeight="1" x14ac:dyDescent="0.25">
      <c r="A97" s="18"/>
      <c r="B97" s="20" t="s">
        <v>65</v>
      </c>
      <c r="C97" s="20"/>
      <c r="D97" s="20"/>
      <c r="E97" s="20"/>
      <c r="F97" s="20"/>
      <c r="G97" s="20"/>
      <c r="H97" s="11" t="s">
        <v>119</v>
      </c>
      <c r="I97" s="11" t="s">
        <v>119</v>
      </c>
      <c r="J97" s="20"/>
      <c r="K97" s="20"/>
      <c r="L97" s="20"/>
      <c r="M97" s="20">
        <f t="shared" si="2"/>
        <v>0</v>
      </c>
      <c r="N97" s="20">
        <v>0</v>
      </c>
      <c r="O97" s="22"/>
      <c r="P97" s="21">
        <v>199.9</v>
      </c>
      <c r="Q97" s="21">
        <f t="shared" si="3"/>
        <v>0</v>
      </c>
    </row>
    <row r="98" spans="1:17" ht="60.75" customHeight="1" x14ac:dyDescent="0.25">
      <c r="A98" s="18"/>
      <c r="B98" s="20" t="s">
        <v>65</v>
      </c>
      <c r="C98" s="20"/>
      <c r="D98" s="20"/>
      <c r="E98" s="20"/>
      <c r="F98" s="20"/>
      <c r="G98" s="20"/>
      <c r="H98" s="11" t="s">
        <v>133</v>
      </c>
      <c r="I98" s="11" t="s">
        <v>133</v>
      </c>
      <c r="J98" s="20"/>
      <c r="K98" s="20"/>
      <c r="L98" s="20"/>
      <c r="M98" s="20">
        <f t="shared" si="2"/>
        <v>0</v>
      </c>
      <c r="N98" s="20">
        <v>0</v>
      </c>
      <c r="O98" s="22"/>
      <c r="P98" s="21">
        <v>199.9</v>
      </c>
      <c r="Q98" s="21">
        <f t="shared" si="3"/>
        <v>0</v>
      </c>
    </row>
    <row r="99" spans="1:17" ht="61.5" customHeight="1" x14ac:dyDescent="0.25">
      <c r="A99" s="18" t="s">
        <v>142</v>
      </c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2">
        <f>SUM(O4:O98)</f>
        <v>5000</v>
      </c>
      <c r="P99" s="13">
        <f>Q99/O99</f>
        <v>170.92599999999999</v>
      </c>
      <c r="Q99" s="14">
        <f>SUM(Q4:Q98)</f>
        <v>854630</v>
      </c>
    </row>
    <row r="100" spans="1:17" ht="35.25" customHeight="1" x14ac:dyDescent="0.25"/>
    <row r="101" spans="1:17" ht="35.25" customHeight="1" x14ac:dyDescent="0.25"/>
    <row r="102" spans="1:17" ht="35.25" customHeight="1" x14ac:dyDescent="0.25"/>
    <row r="103" spans="1:17" ht="35.25" customHeight="1" x14ac:dyDescent="0.25"/>
    <row r="104" spans="1:17" ht="35.25" customHeight="1" x14ac:dyDescent="0.25"/>
    <row r="105" spans="1:17" ht="35.25" customHeight="1" x14ac:dyDescent="0.25"/>
    <row r="106" spans="1:17" ht="35.25" customHeight="1" x14ac:dyDescent="0.25"/>
    <row r="107" spans="1:17" ht="35.25" customHeight="1" x14ac:dyDescent="0.25"/>
    <row r="108" spans="1:17" ht="35.25" customHeight="1" x14ac:dyDescent="0.25"/>
    <row r="109" spans="1:17" ht="35.25" customHeight="1" x14ac:dyDescent="0.25"/>
    <row r="110" spans="1:17" ht="35.25" customHeight="1" x14ac:dyDescent="0.25"/>
    <row r="111" spans="1:17" ht="35.25" customHeight="1" x14ac:dyDescent="0.25"/>
    <row r="112" spans="1:17" ht="35.25" customHeight="1" x14ac:dyDescent="0.25"/>
    <row r="113" ht="35.25" customHeight="1" x14ac:dyDescent="0.25"/>
    <row r="114" ht="35.25" customHeight="1" x14ac:dyDescent="0.25"/>
    <row r="115" ht="35.25" customHeight="1" x14ac:dyDescent="0.25"/>
    <row r="116" ht="35.25" customHeight="1" x14ac:dyDescent="0.25"/>
    <row r="117" ht="35.25" customHeight="1" x14ac:dyDescent="0.25"/>
    <row r="118" ht="35.25" customHeight="1" x14ac:dyDescent="0.25"/>
    <row r="119" ht="35.25" customHeight="1" x14ac:dyDescent="0.25"/>
    <row r="120" ht="35.25" customHeight="1" x14ac:dyDescent="0.25"/>
    <row r="121" ht="35.25" customHeight="1" x14ac:dyDescent="0.25"/>
    <row r="122" ht="35.25" customHeight="1" x14ac:dyDescent="0.25"/>
    <row r="123" ht="35.25" customHeight="1" x14ac:dyDescent="0.25"/>
    <row r="124" ht="35.25" customHeight="1" x14ac:dyDescent="0.25"/>
    <row r="125" ht="35.25" customHeight="1" x14ac:dyDescent="0.25"/>
    <row r="126" ht="35.25" customHeight="1" x14ac:dyDescent="0.25"/>
    <row r="127" ht="35.25" customHeight="1" x14ac:dyDescent="0.25"/>
    <row r="128" ht="35.25" customHeight="1" x14ac:dyDescent="0.25"/>
    <row r="129" ht="35.25" customHeight="1" x14ac:dyDescent="0.25"/>
    <row r="130" ht="35.25" customHeight="1" x14ac:dyDescent="0.25"/>
    <row r="131" ht="35.25" customHeight="1" x14ac:dyDescent="0.25"/>
    <row r="132" ht="35.25" customHeight="1" x14ac:dyDescent="0.25"/>
    <row r="133" ht="35.25" customHeight="1" x14ac:dyDescent="0.25"/>
    <row r="134" ht="35.25" customHeight="1" x14ac:dyDescent="0.25"/>
  </sheetData>
  <sortState ref="D19:N68">
    <sortCondition ref="F19:F68"/>
  </sortState>
  <mergeCells count="224">
    <mergeCell ref="L21:L24"/>
    <mergeCell ref="L25:L27"/>
    <mergeCell ref="L48:L51"/>
    <mergeCell ref="L32:L35"/>
    <mergeCell ref="L36:L39"/>
    <mergeCell ref="L40:L43"/>
    <mergeCell ref="L44:L47"/>
    <mergeCell ref="L4:L7"/>
    <mergeCell ref="L17:L20"/>
    <mergeCell ref="L8:L10"/>
    <mergeCell ref="L11:L13"/>
    <mergeCell ref="L14:L16"/>
    <mergeCell ref="A67:A70"/>
    <mergeCell ref="D67:D70"/>
    <mergeCell ref="C67:C70"/>
    <mergeCell ref="E67:E70"/>
    <mergeCell ref="J67:J70"/>
    <mergeCell ref="L67:L70"/>
    <mergeCell ref="A63:A66"/>
    <mergeCell ref="D63:D66"/>
    <mergeCell ref="C63:C66"/>
    <mergeCell ref="E63:E66"/>
    <mergeCell ref="J63:J66"/>
    <mergeCell ref="A75:A79"/>
    <mergeCell ref="D75:D79"/>
    <mergeCell ref="C75:C79"/>
    <mergeCell ref="E75:E79"/>
    <mergeCell ref="J75:J79"/>
    <mergeCell ref="L75:L79"/>
    <mergeCell ref="K71:K74"/>
    <mergeCell ref="K75:K79"/>
    <mergeCell ref="B71:B74"/>
    <mergeCell ref="F71:F74"/>
    <mergeCell ref="G71:G74"/>
    <mergeCell ref="A71:A74"/>
    <mergeCell ref="D71:D74"/>
    <mergeCell ref="C71:C74"/>
    <mergeCell ref="E71:E74"/>
    <mergeCell ref="J71:J74"/>
    <mergeCell ref="G75:G79"/>
    <mergeCell ref="F75:F79"/>
    <mergeCell ref="L80:L84"/>
    <mergeCell ref="A85:A89"/>
    <mergeCell ref="D85:D89"/>
    <mergeCell ref="C85:C89"/>
    <mergeCell ref="E85:E89"/>
    <mergeCell ref="J85:J89"/>
    <mergeCell ref="L85:L89"/>
    <mergeCell ref="K80:K84"/>
    <mergeCell ref="K85:K89"/>
    <mergeCell ref="B80:B84"/>
    <mergeCell ref="F80:F84"/>
    <mergeCell ref="G80:G84"/>
    <mergeCell ref="A80:A84"/>
    <mergeCell ref="D80:D84"/>
    <mergeCell ref="C80:C84"/>
    <mergeCell ref="E80:E84"/>
    <mergeCell ref="J80:J84"/>
    <mergeCell ref="L90:L94"/>
    <mergeCell ref="A95:A98"/>
    <mergeCell ref="D95:D98"/>
    <mergeCell ref="C95:C98"/>
    <mergeCell ref="E95:E98"/>
    <mergeCell ref="J95:J98"/>
    <mergeCell ref="L95:L98"/>
    <mergeCell ref="K90:K94"/>
    <mergeCell ref="K95:K98"/>
    <mergeCell ref="B90:B94"/>
    <mergeCell ref="A90:A94"/>
    <mergeCell ref="D90:D94"/>
    <mergeCell ref="C90:C94"/>
    <mergeCell ref="E90:E94"/>
    <mergeCell ref="J90:J94"/>
    <mergeCell ref="F90:F94"/>
    <mergeCell ref="G90:G94"/>
    <mergeCell ref="K21:K24"/>
    <mergeCell ref="K25:K27"/>
    <mergeCell ref="K28:K31"/>
    <mergeCell ref="K32:K35"/>
    <mergeCell ref="K36:K39"/>
    <mergeCell ref="K4:K7"/>
    <mergeCell ref="K8:K10"/>
    <mergeCell ref="K11:K13"/>
    <mergeCell ref="K14:K16"/>
    <mergeCell ref="K17:K20"/>
    <mergeCell ref="M21:M24"/>
    <mergeCell ref="M25:M27"/>
    <mergeCell ref="M28:M31"/>
    <mergeCell ref="M32:M35"/>
    <mergeCell ref="M36:M39"/>
    <mergeCell ref="M4:M7"/>
    <mergeCell ref="M8:M10"/>
    <mergeCell ref="M11:M13"/>
    <mergeCell ref="M14:M16"/>
    <mergeCell ref="M17:M20"/>
    <mergeCell ref="M95:M98"/>
    <mergeCell ref="O4:O7"/>
    <mergeCell ref="O8:O10"/>
    <mergeCell ref="O11:O13"/>
    <mergeCell ref="O14:O16"/>
    <mergeCell ref="O17:O20"/>
    <mergeCell ref="O21:O24"/>
    <mergeCell ref="O25:O27"/>
    <mergeCell ref="O28:O31"/>
    <mergeCell ref="O32:O35"/>
    <mergeCell ref="O36:O39"/>
    <mergeCell ref="O40:O43"/>
    <mergeCell ref="O44:O47"/>
    <mergeCell ref="O48:O51"/>
    <mergeCell ref="O63:O66"/>
    <mergeCell ref="O67:O70"/>
    <mergeCell ref="M71:M74"/>
    <mergeCell ref="M75:M79"/>
    <mergeCell ref="M80:M84"/>
    <mergeCell ref="M85:M89"/>
    <mergeCell ref="M90:M94"/>
    <mergeCell ref="M40:M43"/>
    <mergeCell ref="M44:M47"/>
    <mergeCell ref="M48:M51"/>
    <mergeCell ref="O95:O98"/>
    <mergeCell ref="P4:P7"/>
    <mergeCell ref="Q4:Q7"/>
    <mergeCell ref="P8:P10"/>
    <mergeCell ref="Q8:Q10"/>
    <mergeCell ref="P11:P13"/>
    <mergeCell ref="Q11:Q13"/>
    <mergeCell ref="Q14:Q16"/>
    <mergeCell ref="P14:P16"/>
    <mergeCell ref="P17:P20"/>
    <mergeCell ref="Q17:Q20"/>
    <mergeCell ref="P21:P24"/>
    <mergeCell ref="Q21:Q24"/>
    <mergeCell ref="P25:P27"/>
    <mergeCell ref="Q25:Q27"/>
    <mergeCell ref="P28:P31"/>
    <mergeCell ref="O71:O74"/>
    <mergeCell ref="O75:O79"/>
    <mergeCell ref="O80:O84"/>
    <mergeCell ref="O85:O89"/>
    <mergeCell ref="O90:O94"/>
    <mergeCell ref="Q40:Q43"/>
    <mergeCell ref="P40:P43"/>
    <mergeCell ref="Q44:Q47"/>
    <mergeCell ref="P44:P47"/>
    <mergeCell ref="P48:P51"/>
    <mergeCell ref="Q48:Q51"/>
    <mergeCell ref="Q28:Q31"/>
    <mergeCell ref="Q32:Q35"/>
    <mergeCell ref="P32:P35"/>
    <mergeCell ref="Q36:Q39"/>
    <mergeCell ref="P36:P39"/>
    <mergeCell ref="F55:F56"/>
    <mergeCell ref="G55:G56"/>
    <mergeCell ref="H55:H56"/>
    <mergeCell ref="K40:K43"/>
    <mergeCell ref="K44:K47"/>
    <mergeCell ref="K48:K51"/>
    <mergeCell ref="L28:L31"/>
    <mergeCell ref="A58:A59"/>
    <mergeCell ref="B58:B59"/>
    <mergeCell ref="C58:C59"/>
    <mergeCell ref="D58:D59"/>
    <mergeCell ref="E58:E59"/>
    <mergeCell ref="F58:F59"/>
    <mergeCell ref="G58:G59"/>
    <mergeCell ref="H58:H59"/>
    <mergeCell ref="A55:A56"/>
    <mergeCell ref="E55:E56"/>
    <mergeCell ref="D55:D56"/>
    <mergeCell ref="C55:C56"/>
    <mergeCell ref="B55:B56"/>
    <mergeCell ref="F60:F61"/>
    <mergeCell ref="G60:G61"/>
    <mergeCell ref="H60:H61"/>
    <mergeCell ref="B63:B66"/>
    <mergeCell ref="F63:F66"/>
    <mergeCell ref="G63:G66"/>
    <mergeCell ref="A60:A61"/>
    <mergeCell ref="B60:B61"/>
    <mergeCell ref="C60:C61"/>
    <mergeCell ref="D60:D61"/>
    <mergeCell ref="E60:E61"/>
    <mergeCell ref="N75:N79"/>
    <mergeCell ref="P75:P79"/>
    <mergeCell ref="Q75:Q79"/>
    <mergeCell ref="N63:N66"/>
    <mergeCell ref="P63:P66"/>
    <mergeCell ref="Q63:Q66"/>
    <mergeCell ref="B67:B70"/>
    <mergeCell ref="F67:F70"/>
    <mergeCell ref="G67:G70"/>
    <mergeCell ref="N67:N70"/>
    <mergeCell ref="P67:P70"/>
    <mergeCell ref="Q67:Q70"/>
    <mergeCell ref="M63:M66"/>
    <mergeCell ref="M67:M70"/>
    <mergeCell ref="L63:L66"/>
    <mergeCell ref="K63:K66"/>
    <mergeCell ref="K67:K70"/>
    <mergeCell ref="L71:L74"/>
    <mergeCell ref="A99:N99"/>
    <mergeCell ref="A1:Q1"/>
    <mergeCell ref="N90:N94"/>
    <mergeCell ref="P90:P94"/>
    <mergeCell ref="Q90:Q94"/>
    <mergeCell ref="B95:B98"/>
    <mergeCell ref="F95:F98"/>
    <mergeCell ref="G95:G98"/>
    <mergeCell ref="N95:N98"/>
    <mergeCell ref="P95:P98"/>
    <mergeCell ref="Q95:Q98"/>
    <mergeCell ref="N80:N84"/>
    <mergeCell ref="P80:P84"/>
    <mergeCell ref="Q80:Q84"/>
    <mergeCell ref="B85:B89"/>
    <mergeCell ref="F85:F89"/>
    <mergeCell ref="G85:G89"/>
    <mergeCell ref="N85:N89"/>
    <mergeCell ref="P85:P89"/>
    <mergeCell ref="Q85:Q89"/>
    <mergeCell ref="N71:N74"/>
    <mergeCell ref="P71:P74"/>
    <mergeCell ref="Q71:Q74"/>
    <mergeCell ref="B75:B79"/>
  </mergeCells>
  <phoneticPr fontId="1" type="noConversion"/>
  <pageMargins left="0.19685039370078741" right="0.19685039370078741" top="0.39370078740157483" bottom="0.39370078740157483" header="0" footer="0"/>
  <pageSetup paperSize="9" scale="52" fitToHeight="1000" orientation="landscape" r:id="rId1"/>
  <headerFooter scaleWithDoc="0" alignWithMargins="0">
    <oddHeader>&amp;A</oddHeader>
    <oddFooter>Page &amp;P de &amp;N</oddFooter>
  </headerFooter>
  <rowBreaks count="6" manualBreakCount="6">
    <brk id="10" max="16383" man="1"/>
    <brk id="13" max="16383" man="1"/>
    <brk id="16" max="16383" man="1"/>
    <brk id="27" max="16383" man="1"/>
    <brk id="79" max="16383" man="1"/>
    <brk id="8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VERSACE 1969 BAGS &amp;  WALLETS</vt:lpstr>
      <vt:lpstr>'VERSACE 1969 BAGS &amp;  WALLETS'!Print_Titles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Dators</cp:lastModifiedBy>
  <cp:lastPrinted>2024-03-06T12:47:03Z</cp:lastPrinted>
  <dcterms:created xsi:type="dcterms:W3CDTF">2022-12-30T10:32:46Z</dcterms:created>
  <dcterms:modified xsi:type="dcterms:W3CDTF">2024-03-08T10:07:57Z</dcterms:modified>
  <cp:category/>
</cp:coreProperties>
</file>